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15" windowWidth="20775" windowHeight="9150"/>
  </bookViews>
  <sheets>
    <sheet name="Principal" sheetId="1" r:id="rId1"/>
    <sheet name="Ajuda" sheetId="2" r:id="rId2"/>
    <sheet name="E-se" sheetId="3" r:id="rId3"/>
    <sheet name="Controles_Mit" sheetId="4" r:id="rId4"/>
    <sheet name="Seg" sheetId="5" r:id="rId5"/>
    <sheet name="Saude" sheetId="6" r:id="rId6"/>
    <sheet name="MA" sheetId="7" r:id="rId7"/>
    <sheet name="Q" sheetId="8" r:id="rId8"/>
    <sheet name="SSMQ" sheetId="9" r:id="rId9"/>
    <sheet name="PerfilPuro" sheetId="10" r:id="rId10"/>
    <sheet name="PerfilControl" sheetId="11" r:id="rId11"/>
    <sheet name="FT" sheetId="12" r:id="rId12"/>
    <sheet name="RISCO" sheetId="13" r:id="rId13"/>
    <sheet name="CONSEQ" sheetId="14" r:id="rId14"/>
    <sheet name="Dados" sheetId="15" r:id="rId15"/>
    <sheet name="O&amp;M" sheetId="16" r:id="rId16"/>
  </sheets>
  <definedNames>
    <definedName name="_FilterDatabase" localSheetId="13">CONSEQ!$A$1:$G$40</definedName>
    <definedName name="_FilterDatabase" localSheetId="11">FT!$A$1:$G$11</definedName>
    <definedName name="_FilterDatabase">Principal!$B$7:$AR$53</definedName>
    <definedName name="consequencia">CONSEQ!$B$2:$B$40</definedName>
    <definedName name="fator_de_risco">FT!$B$2:$B$84</definedName>
    <definedName name="PERFIL_COMPLETO">Principal!$A$7:$AR$53</definedName>
    <definedName name="risco">RISCO!$B$2:$B$53</definedName>
    <definedName name="Z_DF367069_B862_4452_82AB_1FBACDC7232A_.wvu.Cols" localSheetId="13">CONSEQ!$D$1:$G$40</definedName>
    <definedName name="Z_DF367069_B862_4452_82AB_1FBACDC7232A_.wvu.Cols" localSheetId="3">Controles_Mit!$H$1:$I$20</definedName>
    <definedName name="Z_DF367069_B862_4452_82AB_1FBACDC7232A_.wvu.Cols" localSheetId="2">'E-se'!$I$1:$J$20</definedName>
    <definedName name="Z_DF367069_B862_4452_82AB_1FBACDC7232A_.wvu.Cols" localSheetId="11">FT!$D$1:$H$84</definedName>
    <definedName name="Z_DF367069_B862_4452_82AB_1FBACDC7232A_.wvu.Cols" localSheetId="12">RISCO!$D$1:$F$53</definedName>
    <definedName name="Z_DF367069_B862_4452_82AB_1FBACDC7232A_.wvu.Cols">Ajuda!$G$1:$I$87</definedName>
    <definedName name="Z_DF367069_B862_4452_82AB_1FBACDC7232A_.wvu.FilterData" localSheetId="13">CONSEQ!$A$1:$G$40</definedName>
    <definedName name="Z_DF367069_B862_4452_82AB_1FBACDC7232A_.wvu.FilterData" localSheetId="11">FT!$A$1:$G$11</definedName>
    <definedName name="Z_DF367069_B862_4452_82AB_1FBACDC7232A_.wvu.FilterData">Principal!$B$7:$AR$53</definedName>
    <definedName name="Z_DF367069_B862_4452_82AB_1FBACDC7232A_.wvu.PrintArea" localSheetId="13">CONSEQ!$A$1:$C$40</definedName>
    <definedName name="Z_DF367069_B862_4452_82AB_1FBACDC7232A_.wvu.PrintArea" localSheetId="10">PerfilControl!$A$1:$F$91</definedName>
    <definedName name="Z_DF367069_B862_4452_82AB_1FBACDC7232A_.wvu.PrintArea" localSheetId="9">PerfilPuro!$A$1:$F$92</definedName>
    <definedName name="Z_DF367069_B862_4452_82AB_1FBACDC7232A_.wvu.PrintArea">Principal!$E$2:$AF$53</definedName>
  </definedNames>
  <calcPr calcId="125725"/>
</workbook>
</file>

<file path=xl/calcChain.xml><?xml version="1.0" encoding="utf-8"?>
<calcChain xmlns="http://schemas.openxmlformats.org/spreadsheetml/2006/main">
  <c r="A80" i="12"/>
  <c r="A78"/>
  <c r="A76"/>
  <c r="A74"/>
  <c r="A72"/>
  <c r="A70"/>
  <c r="A68"/>
  <c r="A66"/>
  <c r="A64"/>
  <c r="A62"/>
  <c r="A60"/>
  <c r="A58"/>
  <c r="A56"/>
  <c r="A54"/>
  <c r="A52"/>
  <c r="A50"/>
  <c r="A48"/>
  <c r="A46"/>
  <c r="A44"/>
  <c r="A42"/>
  <c r="A40"/>
  <c r="A38"/>
  <c r="A36"/>
  <c r="A34"/>
  <c r="A32"/>
  <c r="A30"/>
  <c r="A28"/>
  <c r="A26"/>
  <c r="A24"/>
  <c r="A22"/>
  <c r="A20"/>
  <c r="A18"/>
  <c r="A16"/>
  <c r="A14"/>
  <c r="A12"/>
  <c r="A10"/>
  <c r="A8"/>
  <c r="A6"/>
  <c r="A4"/>
  <c r="T53" i="1"/>
  <c r="U53" s="1"/>
  <c r="AI53" s="1"/>
  <c r="V52"/>
  <c r="AJ52" s="1"/>
  <c r="U52"/>
  <c r="AI52" s="1"/>
  <c r="T52"/>
  <c r="AH52" s="1"/>
  <c r="T51"/>
  <c r="U51" s="1"/>
  <c r="AI51" s="1"/>
  <c r="V50"/>
  <c r="AJ50" s="1"/>
  <c r="U50"/>
  <c r="AI50" s="1"/>
  <c r="T50"/>
  <c r="AH50" s="1"/>
  <c r="T49"/>
  <c r="U49" s="1"/>
  <c r="AI49" s="1"/>
  <c r="V48"/>
  <c r="AJ48" s="1"/>
  <c r="U48"/>
  <c r="AI48" s="1"/>
  <c r="T48"/>
  <c r="AH48" s="1"/>
  <c r="T47"/>
  <c r="U47" s="1"/>
  <c r="AI47" s="1"/>
  <c r="V46"/>
  <c r="AJ46" s="1"/>
  <c r="U46"/>
  <c r="AI46" s="1"/>
  <c r="T46"/>
  <c r="AH46" s="1"/>
  <c r="T45"/>
  <c r="U45" s="1"/>
  <c r="AI45" s="1"/>
  <c r="V44"/>
  <c r="AJ44" s="1"/>
  <c r="U44"/>
  <c r="AI44" s="1"/>
  <c r="T44"/>
  <c r="AH44" s="1"/>
  <c r="T43"/>
  <c r="U43" s="1"/>
  <c r="AI43" s="1"/>
  <c r="V42"/>
  <c r="AJ42" s="1"/>
  <c r="U42"/>
  <c r="AI42" s="1"/>
  <c r="T42"/>
  <c r="AH42" s="1"/>
  <c r="T41"/>
  <c r="U41" s="1"/>
  <c r="AI41" s="1"/>
  <c r="V40"/>
  <c r="AJ40" s="1"/>
  <c r="U40"/>
  <c r="AI40" s="1"/>
  <c r="T40"/>
  <c r="AH40" s="1"/>
  <c r="AI39"/>
  <c r="V39"/>
  <c r="AJ39" s="1"/>
  <c r="U39"/>
  <c r="T39"/>
  <c r="AH39" s="1"/>
  <c r="V38"/>
  <c r="AJ38" s="1"/>
  <c r="U38"/>
  <c r="AI38" s="1"/>
  <c r="T38"/>
  <c r="AH38" s="1"/>
  <c r="AI37"/>
  <c r="V37"/>
  <c r="AJ37" s="1"/>
  <c r="U37"/>
  <c r="T37"/>
  <c r="AH37" s="1"/>
  <c r="V36"/>
  <c r="AJ36" s="1"/>
  <c r="U36"/>
  <c r="AI36" s="1"/>
  <c r="T36"/>
  <c r="AH36" s="1"/>
  <c r="AI35"/>
  <c r="V35"/>
  <c r="AJ35" s="1"/>
  <c r="U35"/>
  <c r="T35"/>
  <c r="AH35" s="1"/>
  <c r="V34"/>
  <c r="AJ34" s="1"/>
  <c r="U34"/>
  <c r="AI34" s="1"/>
  <c r="T34"/>
  <c r="AH34" s="1"/>
  <c r="AI33"/>
  <c r="V33"/>
  <c r="AJ33" s="1"/>
  <c r="U33"/>
  <c r="T33"/>
  <c r="AH33" s="1"/>
  <c r="V32"/>
  <c r="AJ32" s="1"/>
  <c r="U32"/>
  <c r="AI32" s="1"/>
  <c r="T32"/>
  <c r="AH32" s="1"/>
  <c r="AI31"/>
  <c r="V31"/>
  <c r="AJ31" s="1"/>
  <c r="U31"/>
  <c r="T31"/>
  <c r="AH31" s="1"/>
  <c r="V30"/>
  <c r="AJ30" s="1"/>
  <c r="U30"/>
  <c r="AI30" s="1"/>
  <c r="T30"/>
  <c r="AH30" s="1"/>
  <c r="AI29"/>
  <c r="V29"/>
  <c r="AJ29" s="1"/>
  <c r="U29"/>
  <c r="T29"/>
  <c r="AH29" s="1"/>
  <c r="V28"/>
  <c r="AJ28" s="1"/>
  <c r="U28"/>
  <c r="AI28" s="1"/>
  <c r="T28"/>
  <c r="AH28" s="1"/>
  <c r="AI27"/>
  <c r="V27"/>
  <c r="AJ27" s="1"/>
  <c r="U27"/>
  <c r="T27"/>
  <c r="AH27" s="1"/>
  <c r="AH26"/>
  <c r="V26"/>
  <c r="AJ26" s="1"/>
  <c r="U26"/>
  <c r="AI26" s="1"/>
  <c r="T26"/>
  <c r="AJ25"/>
  <c r="AI25"/>
  <c r="V25"/>
  <c r="U25"/>
  <c r="T25"/>
  <c r="AH25" s="1"/>
  <c r="AH24"/>
  <c r="V24"/>
  <c r="AJ24" s="1"/>
  <c r="U24"/>
  <c r="AI24" s="1"/>
  <c r="T24"/>
  <c r="AJ23"/>
  <c r="AI23"/>
  <c r="V23"/>
  <c r="U23"/>
  <c r="T23"/>
  <c r="AH23" s="1"/>
  <c r="AH22"/>
  <c r="V22"/>
  <c r="AJ22" s="1"/>
  <c r="U22"/>
  <c r="AI22" s="1"/>
  <c r="T22"/>
  <c r="AJ21"/>
  <c r="AI21"/>
  <c r="V21"/>
  <c r="U21"/>
  <c r="T21"/>
  <c r="AH21" s="1"/>
  <c r="AH20"/>
  <c r="V20"/>
  <c r="AJ20" s="1"/>
  <c r="U20"/>
  <c r="AI20" s="1"/>
  <c r="T20"/>
  <c r="AJ19"/>
  <c r="AI19"/>
  <c r="V19"/>
  <c r="U19"/>
  <c r="T19"/>
  <c r="AH19" s="1"/>
  <c r="AH18"/>
  <c r="V18"/>
  <c r="AJ18" s="1"/>
  <c r="U18"/>
  <c r="AI18" s="1"/>
  <c r="T18"/>
  <c r="AJ17"/>
  <c r="AI17"/>
  <c r="V17"/>
  <c r="U17"/>
  <c r="T17"/>
  <c r="AH17" s="1"/>
  <c r="AH16"/>
  <c r="V16"/>
  <c r="AJ16" s="1"/>
  <c r="U16"/>
  <c r="AI16" s="1"/>
  <c r="T16"/>
  <c r="AJ15"/>
  <c r="AI15"/>
  <c r="V15"/>
  <c r="U15"/>
  <c r="T15"/>
  <c r="AH15" s="1"/>
  <c r="AH14"/>
  <c r="V14"/>
  <c r="AJ14" s="1"/>
  <c r="U14"/>
  <c r="AI14" s="1"/>
  <c r="T14"/>
  <c r="AJ11"/>
  <c r="AI11"/>
  <c r="V11"/>
  <c r="U11"/>
  <c r="T11"/>
  <c r="AH11" s="1"/>
  <c r="AH10"/>
  <c r="V10"/>
  <c r="AJ10" s="1"/>
  <c r="U10"/>
  <c r="AI10" s="1"/>
  <c r="T10"/>
  <c r="AJ9"/>
  <c r="AI9"/>
  <c r="V9"/>
  <c r="U9"/>
  <c r="T9"/>
  <c r="AH9" s="1"/>
  <c r="AH8"/>
  <c r="V8"/>
  <c r="AJ8" s="1"/>
  <c r="U8"/>
  <c r="AI8" s="1"/>
  <c r="T8"/>
  <c r="R6"/>
  <c r="Q6"/>
  <c r="P6"/>
  <c r="O6"/>
  <c r="T4"/>
  <c r="AH41" l="1"/>
  <c r="AH43"/>
  <c r="AH45"/>
  <c r="AH47"/>
  <c r="AH49"/>
  <c r="AH51"/>
  <c r="AH53"/>
  <c r="V41"/>
  <c r="AJ41" s="1"/>
  <c r="V43"/>
  <c r="AJ43" s="1"/>
  <c r="V45"/>
  <c r="AJ45" s="1"/>
  <c r="V47"/>
  <c r="AJ47" s="1"/>
  <c r="V49"/>
  <c r="AJ49" s="1"/>
  <c r="V51"/>
  <c r="AJ51" s="1"/>
  <c r="V53"/>
  <c r="AJ53" s="1"/>
</calcChain>
</file>

<file path=xl/comments1.xml><?xml version="1.0" encoding="utf-8"?>
<comments xmlns="http://schemas.openxmlformats.org/spreadsheetml/2006/main">
  <authors>
    <author/>
  </authors>
  <commentList>
    <comment ref="I5" authorId="0">
      <text>
        <r>
          <rPr>
            <sz val="10"/>
            <color rgb="FF000000"/>
            <rFont val="Arial"/>
          </rPr>
          <t>Elemento das atividades, produtos ou serviços que pode ser fonte ou agente de situação que pode causar danos em termos de segurança, saúde, meio ambiente ou qualidade. Constam na lista suspensa.</t>
        </r>
      </text>
    </comment>
    <comment ref="J5" authorId="0">
      <text>
        <r>
          <rPr>
            <sz val="10"/>
            <color rgb="FF000000"/>
            <rFont val="Arial"/>
          </rPr>
          <t>Campo de livre preenchimento para explicar melhor o que é mostrado no aspecto / perigo.</t>
        </r>
      </text>
    </comment>
    <comment ref="K5" authorId="0">
      <text>
        <r>
          <rPr>
            <sz val="10"/>
            <color rgb="FF000000"/>
            <rFont val="Arial"/>
          </rPr>
          <t>Chance ou Possibilidade de acontecer o esperado ou o inesperado</t>
        </r>
      </text>
    </comment>
    <comment ref="L5" authorId="0">
      <text>
        <r>
          <rPr>
            <sz val="10"/>
            <color rgb="FF000000"/>
            <rFont val="Arial"/>
          </rPr>
          <t>Resultado de um evento que causa alteração no meio ambiente, integridade física ou saúde das pessoas, qualidade do processo / produto ou patrimônio da empresa ou terceiros.</t>
        </r>
      </text>
    </comment>
    <comment ref="M5" authorId="0">
      <text>
        <r>
          <rPr>
            <sz val="10"/>
            <color rgb="FF000000"/>
            <rFont val="Arial"/>
          </rPr>
          <t>Sa - Saúde
Se - Segurança
M - Meio Ambiente
Q - Qualidade</t>
        </r>
      </text>
    </comment>
    <comment ref="N5" authorId="0">
      <text>
        <r>
          <rPr>
            <sz val="10"/>
            <color rgb="FF000000"/>
            <rFont val="Arial"/>
          </rPr>
          <t>D = Direto (atividade executada por pessoal próprio)
I = Indireto  (atividade executada por pessoal contratado)
D/I = Direta e Indireta</t>
        </r>
      </text>
    </comment>
    <comment ref="O5" authorId="0">
      <text>
        <r>
          <rPr>
            <sz val="10"/>
            <color rgb="FF000000"/>
            <rFont val="Arial"/>
          </rPr>
          <t>P = Passado
A = Atual</t>
        </r>
      </text>
    </comment>
    <comment ref="T5" authorId="0">
      <text>
        <r>
          <rPr>
            <sz val="10"/>
            <color rgb="FF000000"/>
            <rFont val="Arial"/>
          </rPr>
          <t>N - Normal
E - Emergencial</t>
        </r>
      </text>
    </comment>
    <comment ref="AH5" authorId="0">
      <text>
        <r>
          <rPr>
            <sz val="10"/>
            <color rgb="FF000000"/>
            <rFont val="Arial"/>
          </rPr>
          <t>Digitar I se houver formalização de solicitações/ questionamentos Internos (Acionista, Corporação, Diretoria, Gerência, Funcionários, etc.) ou gerando demanda / providência alinhada com a Política de HSMQ.
Digitar E se houver formalização de solicitações/ questionamentos externos (comunidade, órgão governamental, cliente, fornecedores, ONG, etc.)</t>
        </r>
      </text>
    </comment>
    <comment ref="AI5" authorId="0">
      <text>
        <r>
          <rPr>
            <sz val="10"/>
            <color rgb="FF000000"/>
            <rFont val="Arial"/>
          </rPr>
          <t>Esses campos determinam a necessidade de estabelecimento de ações de contenção / melhoria para as atividades / fatores de risco avaliados.
Caso sejam inseridas novas linhas, as fórmulas devem ser copiadas para baixo.</t>
        </r>
      </text>
    </comment>
    <comment ref="C6" authorId="0">
      <text>
        <r>
          <rPr>
            <sz val="10"/>
            <color rgb="FF000000"/>
            <rFont val="Arial"/>
          </rPr>
          <t>Nome da Gerência: EX.:Metalurgia, Químicos, Processos, Manutenção, Controladoria, DHO, Suprimentos, Gerência Geral.</t>
        </r>
      </text>
    </comment>
    <comment ref="D6" authorId="0">
      <text>
        <r>
          <rPr>
            <sz val="10"/>
            <color rgb="FF000000"/>
            <rFont val="Arial"/>
          </rPr>
          <t>Considerar como áreas/setores as subdivisões das UGBs, se houver, e também os prestadores de serviço.
Exemplos: lixiviação ácida, óxido de zinco, fábrica de ácido, cementos, ETEI, Conservo, PH Transportes, ISS Service, Puras, etc.</t>
        </r>
      </text>
    </comment>
    <comment ref="F6" authorId="0">
      <text>
        <r>
          <rPr>
            <sz val="10"/>
            <color rgb="FF000000"/>
            <rFont val="Arial"/>
          </rPr>
          <t>Conjunto de atividades que caracteriza um trabalho que possua entradas e saídas (fluxogramas de cada área)</t>
        </r>
      </text>
    </comment>
    <comment ref="G6" authorId="0">
      <text>
        <r>
          <rPr>
            <sz val="10"/>
            <color rgb="FF000000"/>
            <rFont val="Arial"/>
          </rPr>
          <t>Desobramento das etapas do Macro Fluxograma (processos). As atividades podem ser consideradas microprocessos.</t>
        </r>
      </text>
    </comment>
    <comment ref="H6" authorId="0">
      <text>
        <r>
          <rPr>
            <sz val="10"/>
            <color rgb="FF000000"/>
            <rFont val="Arial"/>
          </rPr>
          <t>Desobramento das etapas do Macro Fluxograma (processos). As atividades podem ser consideradas microprocessos.</t>
        </r>
      </text>
    </comment>
    <comment ref="W6" authorId="0">
      <text>
        <r>
          <rPr>
            <sz val="10"/>
            <color rgb="FF000000"/>
            <rFont val="Arial"/>
          </rPr>
          <t xml:space="preserve">Plano de Emergência = Estabelecimento de PE, além dos controles da categoria "A"
A = Eliminar / Estudos Urgentes
B = Bloqueio Físico / Documentação Formal / Monitoramento Contínuo
C = Documentação Formal / Monitoramento / Treinamento
D = Procedimento Operacional / Treinamento
E = Tolerar
</t>
        </r>
      </text>
    </comment>
    <comment ref="AI7" authorId="0">
      <text>
        <r>
          <rPr>
            <sz val="10"/>
            <color rgb="FF000000"/>
            <rFont val="Arial"/>
          </rPr>
          <t>NECESSIDADE DE ESTABELECIMENTO DE CONTROLE OPERACIONAL</t>
        </r>
      </text>
    </comment>
    <comment ref="AJ7" authorId="0">
      <text>
        <r>
          <rPr>
            <sz val="10"/>
            <color rgb="FF000000"/>
            <rFont val="Arial"/>
          </rPr>
          <t>NECESSIDADE DE ESTABELECIMENTO DE OBJETIVOS E METAS</t>
        </r>
      </text>
    </comment>
    <comment ref="AK7" authorId="0">
      <text>
        <r>
          <rPr>
            <sz val="10"/>
            <color rgb="FF000000"/>
            <rFont val="Arial"/>
          </rPr>
          <t>NECESSIDADE DE ESTABELECIMENTO DE PLANO DE EMERGÊNCIA</t>
        </r>
      </text>
    </comment>
    <comment ref="AL7" authorId="0">
      <text>
        <r>
          <rPr>
            <sz val="10"/>
            <color rgb="FF000000"/>
            <rFont val="Arial"/>
          </rPr>
          <t>LINK COM OU  DEFINIÇÃO DE CONTROLES OPERACIONAIS</t>
        </r>
      </text>
    </comment>
    <comment ref="AO7" authorId="0">
      <text>
        <r>
          <rPr>
            <sz val="10"/>
            <color rgb="FF000000"/>
            <rFont val="Arial"/>
          </rPr>
          <t>LINK COM OU  DEFINIÇÃO DE CONTROLES OPERACIONAIS</t>
        </r>
      </text>
    </comment>
    <comment ref="AP7" authorId="0">
      <text>
        <r>
          <rPr>
            <sz val="10"/>
            <color rgb="FF000000"/>
            <rFont val="Arial"/>
          </rPr>
          <t>LINK COM OU  DEFINIÇÃO DE AÇÃO PREVENTIVA</t>
        </r>
      </text>
    </comment>
    <comment ref="AQ7" authorId="0">
      <text>
        <r>
          <rPr>
            <sz val="10"/>
            <color rgb="FF000000"/>
            <rFont val="Arial"/>
          </rPr>
          <t>LINK COM OBJETIVOS E METAS / PLANOS DE AÇÃO OU PROGRAMAS DE GESTÃO</t>
        </r>
      </text>
    </comment>
    <comment ref="AR7" authorId="0">
      <text>
        <r>
          <rPr>
            <sz val="10"/>
            <color rgb="FF000000"/>
            <rFont val="Arial"/>
          </rPr>
          <t>LINK COM PLANOS DE EMERGÊNCIA</t>
        </r>
      </text>
    </comment>
  </commentList>
</comments>
</file>

<file path=xl/comments2.xml><?xml version="1.0" encoding="utf-8"?>
<comments xmlns="http://schemas.openxmlformats.org/spreadsheetml/2006/main">
  <authors>
    <author/>
  </authors>
  <commentList>
    <comment ref="F8" authorId="0">
      <text>
        <r>
          <rPr>
            <sz val="10"/>
            <color rgb="FF000000"/>
            <rFont val="Arial"/>
          </rPr>
          <t>MELHOR PRÁTICA OPERACIONAL</t>
        </r>
      </text>
    </comment>
    <comment ref="G8" authorId="0">
      <text>
        <r>
          <rPr>
            <sz val="10"/>
            <color rgb="FF000000"/>
            <rFont val="Arial"/>
          </rPr>
          <t>PRÁTICA OPERACIONAL ESPECÍFICA</t>
        </r>
      </text>
    </comment>
    <comment ref="H8" authorId="0">
      <text>
        <r>
          <rPr>
            <sz val="10"/>
            <color rgb="FF000000"/>
            <rFont val="Arial"/>
          </rPr>
          <t>PRÁTICA OPERACIONAL FORMAL</t>
        </r>
      </text>
    </comment>
    <comment ref="I8" authorId="0">
      <text>
        <r>
          <rPr>
            <sz val="10"/>
            <color rgb="FF000000"/>
            <rFont val="Arial"/>
          </rPr>
          <t xml:space="preserve">PRÁTICA OPERACIONAL DESCRITA </t>
        </r>
      </text>
    </comment>
    <comment ref="J8" authorId="0">
      <text>
        <r>
          <rPr>
            <sz val="10"/>
            <color rgb="FF000000"/>
            <rFont val="Arial"/>
          </rPr>
          <t>PRÁTICA OPERACIONAL CASUAL</t>
        </r>
      </text>
    </comment>
  </commentList>
</comments>
</file>

<file path=xl/sharedStrings.xml><?xml version="1.0" encoding="utf-8"?>
<sst xmlns="http://schemas.openxmlformats.org/spreadsheetml/2006/main" count="814" uniqueCount="566">
  <si>
    <t>ATUALIZAÇÃO:</t>
  </si>
  <si>
    <t>FATOR DE RISCO</t>
  </si>
  <si>
    <t>DETALHE</t>
  </si>
  <si>
    <t>RISCO</t>
  </si>
  <si>
    <t>CONSEQUÊNCIA</t>
  </si>
  <si>
    <t>SSMQ</t>
  </si>
  <si>
    <t>INCIDÊNCIA</t>
  </si>
  <si>
    <t>TEMPORALIDADE</t>
  </si>
  <si>
    <t>AVALIAÇÃO DO PERFIL DE RISCO</t>
  </si>
  <si>
    <t>Situação</t>
  </si>
  <si>
    <t>LEGISLAÇÃO</t>
  </si>
  <si>
    <t>PARTES INTERESSADAS</t>
  </si>
  <si>
    <t>SIGNIFICÂNCIA</t>
  </si>
  <si>
    <t>CONTROLES / MEDIDAS MITIGADORAS</t>
  </si>
  <si>
    <t>Prevenção</t>
  </si>
  <si>
    <t>SEQÜÊNCIA</t>
  </si>
  <si>
    <t>UGB</t>
  </si>
  <si>
    <t>ÁREA</t>
  </si>
  <si>
    <t>SETOR</t>
  </si>
  <si>
    <t>PROCESSO</t>
  </si>
  <si>
    <t>ATIVIDADE</t>
  </si>
  <si>
    <t>TAREFA</t>
  </si>
  <si>
    <t>Total
Puro</t>
  </si>
  <si>
    <t>Total
Control</t>
  </si>
  <si>
    <t>Ações
(Risco Puro)</t>
  </si>
  <si>
    <t>HSMQ</t>
  </si>
  <si>
    <t>CO</t>
  </si>
  <si>
    <t>O&amp;M</t>
  </si>
  <si>
    <t>PE</t>
  </si>
  <si>
    <t>Área</t>
  </si>
  <si>
    <t>Setor</t>
  </si>
  <si>
    <t>Processo</t>
  </si>
  <si>
    <t>Atividade</t>
  </si>
  <si>
    <t>Tarefa</t>
  </si>
  <si>
    <t>ASPECTO / PERIGO</t>
  </si>
  <si>
    <t>IMPACTO /  CONSEQUÊNCIA</t>
  </si>
  <si>
    <t>TIPO</t>
  </si>
  <si>
    <t>Grav</t>
  </si>
  <si>
    <t>Prob</t>
  </si>
  <si>
    <t>Exp</t>
  </si>
  <si>
    <t>Mit</t>
  </si>
  <si>
    <t>AVALIAÇÃO DO RISCO DE SEGURANÇA  - PALAVRAS DE AJUDA / ORIENTAÇÃO</t>
  </si>
  <si>
    <t>GRAV.</t>
  </si>
  <si>
    <t>DESCRIÇÃO</t>
  </si>
  <si>
    <t>Natureza do incidente</t>
  </si>
  <si>
    <t>Natureza dos danos à propriedade</t>
  </si>
  <si>
    <t>Reação das autoridades / público</t>
  </si>
  <si>
    <t>Implicações financeiras</t>
  </si>
  <si>
    <t>CATASTRÓFICO</t>
  </si>
  <si>
    <t>Múltiplas fatalidades</t>
  </si>
  <si>
    <t>Perdas devastadoras de propriedade</t>
  </si>
  <si>
    <t>Imprensa internacional e ou processo</t>
  </si>
  <si>
    <t>Perda total</t>
  </si>
  <si>
    <t>CRÍTICO</t>
  </si>
  <si>
    <t>Fatalidade ou número de incidentes sérios / incapacitantes</t>
  </si>
  <si>
    <t>Perdas sérias / muito espalhadas de propriedade</t>
  </si>
  <si>
    <t>Imprensa nacional / local e/ou multa elevada</t>
  </si>
  <si>
    <t>Incapacidade financeira prolongada</t>
  </si>
  <si>
    <t>SÉRIO</t>
  </si>
  <si>
    <t>Um ou mais incidentes sérios / incapacitantes</t>
  </si>
  <si>
    <t>Perdas significativas / calculáveis de propriedade</t>
  </si>
  <si>
    <t>Reclamação da comunidade e / ou multa não elevada</t>
  </si>
  <si>
    <t>Impacto financeiro significativo sobre o negócio</t>
  </si>
  <si>
    <t>MARGINAL</t>
  </si>
  <si>
    <t>Lesões leves</t>
  </si>
  <si>
    <t>Pequenas perdas de propriedade</t>
  </si>
  <si>
    <t>Reclamação individual e / ou não-conformidade legal</t>
  </si>
  <si>
    <t>Pequeno impacto financeiro sobre o negócio</t>
  </si>
  <si>
    <t>NEGLIGENCIÁVEL</t>
  </si>
  <si>
    <t>Tratamento de primeiros socorros</t>
  </si>
  <si>
    <t>Pequenas perdas de propriedade, perdas isoladas</t>
  </si>
  <si>
    <t>Potencial para reclamação e / ou não-conformidade com o padrão</t>
  </si>
  <si>
    <t>Pequena perda financeira</t>
  </si>
  <si>
    <t>PROB.</t>
  </si>
  <si>
    <t>No. de ocorrências</t>
  </si>
  <si>
    <t>Histórico de operações semelhantes</t>
  </si>
  <si>
    <t>Taxa de recorrência</t>
  </si>
  <si>
    <t>Histórico de incidentes</t>
  </si>
  <si>
    <t>REGULAR</t>
  </si>
  <si>
    <t>Mais de 5 vezes por ano</t>
  </si>
  <si>
    <t>Alto no. de ocorrências</t>
  </si>
  <si>
    <t>Recorrência de incidentes é regular. Recorrência de incidentes leves é tolerada.</t>
  </si>
  <si>
    <t>Ocorre com freqüência.  Outras empresas ou unidades tiveram experiências com incidentes regulares</t>
  </si>
  <si>
    <t>PROVÁVEL</t>
  </si>
  <si>
    <t>Até 5 vezes por ano</t>
  </si>
  <si>
    <t>Ocorrências regulares</t>
  </si>
  <si>
    <t>Apesar das estratégias preventivas implementadas, incidentes parecem voltar a ocorrer.</t>
  </si>
  <si>
    <t>A empresa teve experiência com mais de um deste tipo de incidente</t>
  </si>
  <si>
    <t>INCOMUM</t>
  </si>
  <si>
    <t>Anualmente</t>
  </si>
  <si>
    <t>Pequeno no. de ocorrências</t>
  </si>
  <si>
    <t>Houve recorrência de incidentes mas não é muito comum.</t>
  </si>
  <si>
    <t>A empresa ou uma empresa semelhante teve experiência com tais incidentes</t>
  </si>
  <si>
    <t>RARO</t>
  </si>
  <si>
    <t>Uma vez a cada 10 anos</t>
  </si>
  <si>
    <t>Incomum</t>
  </si>
  <si>
    <t>Recorrência de incidentes é infreqüente e rara quando há controles e estes são mantidos.</t>
  </si>
  <si>
    <t>Uma grande base de dados indica que um incidente pode ocorrer uma vez na vida da operação</t>
  </si>
  <si>
    <t>ALTAMENTE IMPROVÁVEL</t>
  </si>
  <si>
    <t>Uma vez em 100 anos ou mais</t>
  </si>
  <si>
    <t>Improvável</t>
  </si>
  <si>
    <t>Recorrência não é conhecida.</t>
  </si>
  <si>
    <t>A história de incidente é muito rara</t>
  </si>
  <si>
    <t>EXP.</t>
  </si>
  <si>
    <t>% da força de trabalho exposta</t>
  </si>
  <si>
    <t>Freqüência da exposição</t>
  </si>
  <si>
    <t>Quantidades</t>
  </si>
  <si>
    <t>Características típicas do fator de risco</t>
  </si>
  <si>
    <t>EXTENSA</t>
  </si>
  <si>
    <t>80 a 100%</t>
  </si>
  <si>
    <t>Continuamente</t>
  </si>
  <si>
    <t>Instalação de grande dimensão</t>
  </si>
  <si>
    <t>Extremamente perigosos</t>
  </si>
  <si>
    <t>ESPALHADA</t>
  </si>
  <si>
    <t>60 a 79%</t>
  </si>
  <si>
    <t>Diariamente</t>
  </si>
  <si>
    <t>Grande instalação</t>
  </si>
  <si>
    <t>Muito perigoso</t>
  </si>
  <si>
    <t>SIGNIFICANTE</t>
  </si>
  <si>
    <t>40 a 59%</t>
  </si>
  <si>
    <t>Semanalmente</t>
  </si>
  <si>
    <t>Grande quantidade</t>
  </si>
  <si>
    <t>Perigoso</t>
  </si>
  <si>
    <t>RESTRITA</t>
  </si>
  <si>
    <t>20 a 39%</t>
  </si>
  <si>
    <t>Mensalmente</t>
  </si>
  <si>
    <t>Quantidade significante</t>
  </si>
  <si>
    <t>Fator de risco significante</t>
  </si>
  <si>
    <t>1a 19%</t>
  </si>
  <si>
    <t>Pequena quantidade</t>
  </si>
  <si>
    <t>Baixo fator de risco</t>
  </si>
  <si>
    <t>AVALIAÇÃO DO RISCO DE SAÚDE - PALAVRAS DE AJUDA / ORIENTAÇÃO</t>
  </si>
  <si>
    <t>Conseqüências médicas</t>
  </si>
  <si>
    <t>Fatalidade(s)</t>
  </si>
  <si>
    <t>Epidêmica com conseqüências fatais</t>
  </si>
  <si>
    <t>Condição de saúde irreversível</t>
  </si>
  <si>
    <t>Imprensa nacional / local e/ou alta multa</t>
  </si>
  <si>
    <t>Epidêmica com sérias conseqüências médicas no longo prazo</t>
  </si>
  <si>
    <t>Condição de saúde reversível</t>
  </si>
  <si>
    <t>Reclamação da comunidade e / ou baixa multa</t>
  </si>
  <si>
    <t>Epidêmica com conseqüências leves</t>
  </si>
  <si>
    <t>Enfermidade leve</t>
  </si>
  <si>
    <t>Efeitos nocivos à saúde a um grande número de pessoas</t>
  </si>
  <si>
    <t>Irritação</t>
  </si>
  <si>
    <t>Efeitos leves à saúde reversíveis</t>
  </si>
  <si>
    <t>Uma vez em 10 anos</t>
  </si>
  <si>
    <t>LEO (Limite de Exposição Ocupacional)</t>
  </si>
  <si>
    <t>% da força de trabalho</t>
  </si>
  <si>
    <t>Tempo de exposição</t>
  </si>
  <si>
    <t>Mais que o dobro do NR 15</t>
  </si>
  <si>
    <t>80 a 100 %</t>
  </si>
  <si>
    <t>Continuamente / diariamente</t>
  </si>
  <si>
    <t>Extremamente contagiosa</t>
  </si>
  <si>
    <t>Acima do NR 15</t>
  </si>
  <si>
    <t>60 a 97 %</t>
  </si>
  <si>
    <t>Contagiosa</t>
  </si>
  <si>
    <t>Igual ao NR 15</t>
  </si>
  <si>
    <t>40 a 59 %</t>
  </si>
  <si>
    <t>Facilidade de ser contaminado</t>
  </si>
  <si>
    <t>Entre nível de ação e NR 15</t>
  </si>
  <si>
    <t>20 a 39 %</t>
  </si>
  <si>
    <t>Contaminação é possível mas não comum</t>
  </si>
  <si>
    <t>Abaixo do nível de ação</t>
  </si>
  <si>
    <t>1 a 19 %</t>
  </si>
  <si>
    <t>Raramente</t>
  </si>
  <si>
    <t>Casos excepcionais ("soft skull")</t>
  </si>
  <si>
    <t>AVALIAÇÃO DO RISCO AMBIENTAL  - PALAVRAS DE AJUDA / ORIENTAÇÃO</t>
  </si>
  <si>
    <t>Reação pública / implicação legal</t>
  </si>
  <si>
    <t>Custo</t>
  </si>
  <si>
    <t>Impacto ecológico e social</t>
  </si>
  <si>
    <t>Dano irreversível ao meio ambiente ou ao ecossistema</t>
  </si>
  <si>
    <t>Impacto negativo sobre os mercados internacionais</t>
  </si>
  <si>
    <t>Danos ecológicos irreversíveis e/ou extensivos, impactos permanentes sobre a comunidade</t>
  </si>
  <si>
    <t>Danos de longo prazo e ou espalhados ao ambiente</t>
  </si>
  <si>
    <t>Impacto negativo sobre os mercados nacionais</t>
  </si>
  <si>
    <t>Danos ecológicos de longa duração e/ou muito espalhados e impactos permanentes sobre a comunidade, potencialmente reversíveis</t>
  </si>
  <si>
    <t>Efeito permanente sobre a comunidade. Dano ao meio ambiente.</t>
  </si>
  <si>
    <t>A performance financeira das empresas ou organizações é influenciada negativamente</t>
  </si>
  <si>
    <t>Perturbação ecológica de longa duração e/ou impactos significativos sobre a comunidade</t>
  </si>
  <si>
    <t>Perturbação ecológica de curto prazo. Influência restrita sobre a comunidade.</t>
  </si>
  <si>
    <t>A performance financeira do departamento ou da seção é influenciada negativamente</t>
  </si>
  <si>
    <t>Perturbação ecológica de curta duração e/ou impactos restritos sobre a comunidade</t>
  </si>
  <si>
    <t>Estresse ecológico sobre o meio ambiente. Possível incômodo à comunidade.</t>
  </si>
  <si>
    <t>Custos menores são incorridos como um resultado do incidente</t>
  </si>
  <si>
    <t>Estresse ecológico e/ou incômodo para a comunidade</t>
  </si>
  <si>
    <t>No. de ocorrências</t>
  </si>
  <si>
    <t>Período de exposição</t>
  </si>
  <si>
    <t>Escala da exposição</t>
  </si>
  <si>
    <t>Natureza do meio ambiente</t>
  </si>
  <si>
    <t>Tipo de meio ambiente</t>
  </si>
  <si>
    <t>&gt; 50 anos</t>
  </si>
  <si>
    <t>Internacional</t>
  </si>
  <si>
    <t>Meio ambiente natural / frágil</t>
  </si>
  <si>
    <t>Meio ambiente único ou frágil</t>
  </si>
  <si>
    <t>10 - 50 anos</t>
  </si>
  <si>
    <t>Regional / nacional</t>
  </si>
  <si>
    <t>Meio ambiente natural sensível</t>
  </si>
  <si>
    <t>Meio ambiente sensível</t>
  </si>
  <si>
    <t>1 - 10 anos</t>
  </si>
  <si>
    <t>Local</t>
  </si>
  <si>
    <t>Meio ambiente natural protegido ou construído</t>
  </si>
  <si>
    <t>Meio ambiente protegido</t>
  </si>
  <si>
    <t>&lt; 1 ano</t>
  </si>
  <si>
    <t>Arredores imediatos</t>
  </si>
  <si>
    <t>Meio ambiente natural resiliente, desprotegido</t>
  </si>
  <si>
    <t>Meio ambiente resiliente mas desprotegido</t>
  </si>
  <si>
    <t>&lt; 1 dia</t>
  </si>
  <si>
    <t>Contida na área</t>
  </si>
  <si>
    <t>Meio ambiente construído parcialmente contido / controlado</t>
  </si>
  <si>
    <t>Meio ambiente controlado</t>
  </si>
  <si>
    <t>AVALIAÇÃO DO RISCO DE QUALIDADE  - PALAVRAS DE AJUDA / ORIENTAÇÃO</t>
  </si>
  <si>
    <t>Natureza do incidente / N/C</t>
  </si>
  <si>
    <t>Conseqüências à reputação</t>
  </si>
  <si>
    <t>Totalmente fora da especificação. Dano total de toda a matéria-prima. Contaminação total.</t>
  </si>
  <si>
    <t>Imprensa internacional e ou processo. Vasto número de  pedidos de indenização.</t>
  </si>
  <si>
    <t>Perda total da reputação entre os mercados e grandes clientes. Nome basicamente destruído.</t>
  </si>
  <si>
    <t>Muito fora da especificação. Lote deve ser destruído.</t>
  </si>
  <si>
    <t>Imprensa nacional / local e/ou alta multa. Muitos pedidos de indenização.</t>
  </si>
  <si>
    <t>Grave dano à reputação. Sério dano ao nome. Enorme esforço necessário para recuperar a reputação.</t>
  </si>
  <si>
    <t>Muito fora da especificação. Re-trabalho com custos pode ser possível.</t>
  </si>
  <si>
    <t>Reclamação da comunidade e / ou baixa multa. Pedidos de indenização isolados.</t>
  </si>
  <si>
    <t>Perda da reputação entre os grandes clientes. Dano à reputação provocará perda de negócios.</t>
  </si>
  <si>
    <t>Fora da especificação. Pode ser corrigido com re-trabalho.</t>
  </si>
  <si>
    <t>Reclamação individual e / ou não-conformidade legal. Um único pedido de indenização</t>
  </si>
  <si>
    <t>Algumas conseqüências negativas à reputação. Esforço específico é requerido para reparar a reputação e a imagem.</t>
  </si>
  <si>
    <t>Levemente fora da especificação. Pode ser corrigido sem grandes problemas.</t>
  </si>
  <si>
    <t>Dano ao registro "perfeito". Certa perda de confiança entre alguns clientes</t>
  </si>
  <si>
    <t>Ocorrências são esperadas. Ocorrências semanais a mensais são registradas</t>
  </si>
  <si>
    <t>Algumas ocorrências de tempos em tempos. Ocorrências trimestrais a semestrais</t>
  </si>
  <si>
    <t>Houve ocorrências. Uma vez a cada dois ou três anos</t>
  </si>
  <si>
    <t>Uma ocorrência é rara. Uma ocorrência em 10 anos</t>
  </si>
  <si>
    <t>Uma ocorrência é altamente improvável em condições normais</t>
  </si>
  <si>
    <t>Recorrência não é conhecida a não ser que haja sabotagem</t>
  </si>
  <si>
    <t>Natureza da exposição</t>
  </si>
  <si>
    <t>% de N/C com a especificação</t>
  </si>
  <si>
    <t>CLIENTES POTENCIAIS AFETADOS</t>
  </si>
  <si>
    <t>JANELA DE EXPOSIÇÃO</t>
  </si>
  <si>
    <t>Total – todos os componentes</t>
  </si>
  <si>
    <t>80% a 100 %</t>
  </si>
  <si>
    <t>Afeta todos os clientes</t>
  </si>
  <si>
    <t>Por todo o processo e além</t>
  </si>
  <si>
    <t>Componentes mais críticos</t>
  </si>
  <si>
    <t>50% a 80%</t>
  </si>
  <si>
    <t>Afeta muitos clientes diversificados</t>
  </si>
  <si>
    <t>Exposição durante maior parte da produção</t>
  </si>
  <si>
    <t>Alguns componentes críticos</t>
  </si>
  <si>
    <t>20% a 50%</t>
  </si>
  <si>
    <t>Afeta clientes em um setor específico</t>
  </si>
  <si>
    <t>Exposições específicas nos pontos críticos</t>
  </si>
  <si>
    <t>Alguns componentes</t>
  </si>
  <si>
    <t>5% a 20%</t>
  </si>
  <si>
    <t>Afeta um cliente específico</t>
  </si>
  <si>
    <t>Exposição específico durante operações críticas</t>
  </si>
  <si>
    <t>Mínima a limitada</t>
  </si>
  <si>
    <t>0% a 5%</t>
  </si>
  <si>
    <t>Afeta levemente um único ou alguns clientes selecionados</t>
  </si>
  <si>
    <t>Exposição limitada em tempo e espaço</t>
  </si>
  <si>
    <t>DESCRIÇÃO DO RISCO</t>
  </si>
  <si>
    <t>VALORES DO RISCO CONTROLADO</t>
  </si>
  <si>
    <t>NÍVEL DE CONTROLE REQUERIDO</t>
  </si>
  <si>
    <t>NÍVEL DE EFICÁCIA</t>
  </si>
  <si>
    <t>A
(BOP)</t>
  </si>
  <si>
    <t>Intolerável / Crítico / Desastroso</t>
  </si>
  <si>
    <t>&gt; 1000</t>
  </si>
  <si>
    <t>Estudos Urgentes / Eliminar</t>
  </si>
  <si>
    <t>81% a 99%</t>
  </si>
  <si>
    <t>B
(SOP)</t>
  </si>
  <si>
    <t>Muito alto / Grave / Grande</t>
  </si>
  <si>
    <t>700 a 999</t>
  </si>
  <si>
    <t>Bloqueio Físico / Habilitação Formal/ Procedimento Operacional / Monitoramento Contínuo / Treinamento</t>
  </si>
  <si>
    <t>71% a 80%</t>
  </si>
  <si>
    <t>C
(FOP)</t>
  </si>
  <si>
    <t>Alto / Sério / Importante</t>
  </si>
  <si>
    <t>400 a 699</t>
  </si>
  <si>
    <t>Habilitação Formal Formal / Procedimento Operacional/ Monitoramento Periódico / Treinamento</t>
  </si>
  <si>
    <t>55% a 70%</t>
  </si>
  <si>
    <t>D
(WOP)</t>
  </si>
  <si>
    <t>Médio / Significante / Notável</t>
  </si>
  <si>
    <t>100 a 399</t>
  </si>
  <si>
    <t>Procedimento Operacional / Treinamento</t>
  </si>
  <si>
    <t>45% a 54%</t>
  </si>
  <si>
    <t>E
(COP)</t>
  </si>
  <si>
    <t>Baixo / Tolerável / Pequeno</t>
  </si>
  <si>
    <t>&lt; 99</t>
  </si>
  <si>
    <t>Tolerar</t>
  </si>
  <si>
    <t>20% a 44%</t>
  </si>
  <si>
    <t>TABELA DE DECISÃO PARA A IMPLEMENTAÇÃO E MEDIDAS DO NÍVEL DE CONTROLE</t>
  </si>
  <si>
    <t>Para cada risco avaliado, o controle crítico deve ser colocado no nível "correto"</t>
  </si>
  <si>
    <t>CONTROLES</t>
  </si>
  <si>
    <t>SE</t>
  </si>
  <si>
    <t>ENTÃO</t>
  </si>
  <si>
    <t>OU (Pelo menos)</t>
  </si>
  <si>
    <t>PRIORIDADE DE CONTROLES</t>
  </si>
  <si>
    <t>►</t>
  </si>
  <si>
    <t>VALOR DO RISCO</t>
  </si>
  <si>
    <t>SÍMBOLO</t>
  </si>
  <si>
    <t>MOP
A</t>
  </si>
  <si>
    <t>SOP
B</t>
  </si>
  <si>
    <t>FOP
C</t>
  </si>
  <si>
    <t>WOP
D</t>
  </si>
  <si>
    <t>COP
E</t>
  </si>
  <si>
    <t>&gt; 333</t>
  </si>
  <si>
    <t>INTOLERÁVEL</t>
  </si>
  <si>
    <t>A</t>
  </si>
  <si>
    <t>X</t>
  </si>
  <si>
    <t>233 - 333</t>
  </si>
  <si>
    <t>MUITO ALTO</t>
  </si>
  <si>
    <t>B</t>
  </si>
  <si>
    <t>133 - 233</t>
  </si>
  <si>
    <t>ALTO</t>
  </si>
  <si>
    <t>C</t>
  </si>
  <si>
    <t>33 - 133</t>
  </si>
  <si>
    <t>MÉDIO</t>
  </si>
  <si>
    <t>D</t>
  </si>
  <si>
    <t>&lt; 33</t>
  </si>
  <si>
    <t>TOLERÁVEL</t>
  </si>
  <si>
    <t>E</t>
  </si>
  <si>
    <t>X X</t>
  </si>
  <si>
    <t>CONTROLE - VALORES RELATIVOS</t>
  </si>
  <si>
    <t>81- 90</t>
  </si>
  <si>
    <t>71- 80</t>
  </si>
  <si>
    <t>55 - 70</t>
  </si>
  <si>
    <t>45 - 54</t>
  </si>
  <si>
    <t>20 - 44</t>
  </si>
  <si>
    <t>Nível de controle determina o risco residual</t>
  </si>
  <si>
    <t>EFICÁCIA RELATIVA DOS CONTROLES</t>
  </si>
  <si>
    <t>NÍVEL DE CONTROLE QUE DEVE ESTAR IMPLEMENTADO PARA CONTROLAR "EFETIVAMENTE" O RISCO</t>
  </si>
  <si>
    <t>A
Estudos Urgentes / Eliminar 
(BOP)</t>
  </si>
  <si>
    <t>Devem ser conduzidos estudos urgentes de eliminação drástica dos níveis de risco. Estudos desse tipo estão normalmente associados à destinação de recursos, benchmarkings e astabelecimento de convênios com consultorias, entidades de pesquisa e universidades. Controles que excedem as necessidades.</t>
  </si>
  <si>
    <t>B
Bloqueio Físico / Habilitação Formal/ Procedimento Operacional / Monitoramento Contínuo / Treinamento
(SOP)</t>
  </si>
  <si>
    <t>Devem ser estabelecidos bloqueios físicos que impeçam a manifestação dos riscos estudados. Comumente são utilizados dispositivos do tipo Poka-Yoke (prova de erros). Deve haver ligação formal entre os dispositivos e os procedimentos escritos. Deve haver mecanismos de monitoramento para garantia da manutenção dos riscos em níveis aceitáveis.</t>
  </si>
  <si>
    <t>C
Documentação Formal / Monitoramento / Treinamento
(FOP)</t>
  </si>
  <si>
    <t>Devem ser estabelecidos procedimentos formais para controle da situação. Sistemática de monitoramento determinada e implementada. Os operadores envolvidos são treinados e re-treinados em intervalos específicos.</t>
  </si>
  <si>
    <t>D
Procedimento Operacional / Treinamento
(WOP)</t>
  </si>
  <si>
    <t>Normalmente a determinação de procedimentos operacionais descritos ou a qualificação / treinamento dos funcionários ou terceiros envolvidos é suficiente para trazer os riscos para níveis aceitáveis.</t>
  </si>
  <si>
    <t>E
Tolerar
(COP)</t>
  </si>
  <si>
    <t>&lt;  99</t>
  </si>
  <si>
    <t>As práticas não documentadas atualmente determinadas são suficientes para manter os riscos em níveis aceitáveis.</t>
  </si>
  <si>
    <t>CONTROLE / MITIGAÇÃO</t>
  </si>
  <si>
    <t>Mit 1</t>
  </si>
  <si>
    <t>NÍVEL DE CONTROLE</t>
  </si>
  <si>
    <t>1. EQUIPAMENTO / TECNOLOGIA</t>
  </si>
  <si>
    <t>2. MONITORAMENTO / MANUTENÇÃO</t>
  </si>
  <si>
    <t>3. PESSOAL / TREINAMENTO</t>
  </si>
  <si>
    <t>4. MÉTODO / PROCEDIMENTOS / PETS</t>
  </si>
  <si>
    <t>5. LIGAÇÃO COM SISTEMAS DE GERENCIAMENTO</t>
  </si>
  <si>
    <t>6. REAÇÃO E FOLLOW-UP A N/C &amp; INCIDENTES</t>
  </si>
  <si>
    <t>A
Estudos Urgentes / Eliminar</t>
  </si>
  <si>
    <t>Melhor Tecnologia Disponível (sem pensar em custo)
Equipamento de tecnologia mais recente (estado da arte)
Que atende a especificações e critérios específicos (exclusivos) de projeto, em relação a requisitos e ou critérios de SSMAQ.</t>
  </si>
  <si>
    <t>Melhor método de monitoramento disponível é implementado. Equipamento de monitoramento eletrônico é calibrado de acordo com as especificações e certificados de calibração estão prontamente disponíveis. Monitoramento é registrado em um sistema eletrônico formal ou em um registro. Checklists de inspeções são específicas e aprovadas formalmente por um especialista para cobrir problemas específicos de SSMAQ. Uma pessoa específica e adequadamente treinada / qualificada conduz as inspeções específicas. Manutenção é específica e pré-planejada em um sistema de manutenção formal. Produção ou trabalho é suspenso se a manutenção não for realizada.</t>
  </si>
  <si>
    <t>As mais altas qualificações, treinamento e experiência possíveis são requeridas. Conhecimento específico da gama completa de riscos associados aos fatores de risco é requerido. Requisitos específicos de treinamento são documentados e obedecidos. Extensa experiência é requerida. Operadores e pessoal da manutenção são licenciados ou autorizados para conduzir atividades do trabalho. Requisitos regulares de treinamento e testes são documentados e obedecidos. A não participação nos treinamentos ou a reprovação em um teste de competência impede que o indivíduo conduza outras atividades de trabalho associadas ao aspecto ou atividade específica.</t>
  </si>
  <si>
    <t>Procedimentos, PETS, Procedimentos Padrão de Operação são detalhados e requerem interpretação específica e especializada. Todos os procedimentos, PETS, etc. são aprovados e assinados por um painel de especialistas formalmente designado, que inclui especialistas de Segurança, Saúde, Meio Ambiente e Qualidade. Onde necessário, um especialista da "disciplina" deve ser consultado para aprovar o procedimento.</t>
  </si>
  <si>
    <t>Ligações formais completas são estabelecidas por um comitê selecionado e designado, o qual inclui especialistas de SSMAQ em qualquer sistema de gerenciamento relevante, tal como sistemas de manutenção, sistemas de gerenciamento de riscos, etc. (ex.: ISO 14000, ISO 9000, TPM, HAZOP, 6σ, etc.). Um especialista no assunto específico deve ser designado formalmente para o comitê responsável pelas ligações. Uso da melhor informação disponível para fazer a ligação com os sistemas relevantes. Requisitos detalhados devem ser refletidos nos padrões, sistemas ou documentos de referência para controlar efetivamente o risco de SSMAQ.</t>
  </si>
  <si>
    <t>Qualquer N/C ou incidente deve ser reportado imediatamente em um sistema formal de reportagem. Uma pessoa específica com conhecimento especializado é designada para fazer uma investigação formal. Se necessário, uma equipe de especialistas é formalmente designada para iniciar a investigação. O trabalho sobre o incidente é concluído com a assinatura do mais alto nível de gerenciamento. O incidente ou N/C é incluído para discussão na próxima reunião do mais alto nível de gerenciamento.</t>
  </si>
  <si>
    <t>B
Bloqueio Físico / Habilitação Formal/ Procedimento Operacional / Monitoramento Contínuo / Treinamento</t>
  </si>
  <si>
    <t>Melhor tecnologia disponível sem ultrapassar custos excessivos. 
Equipamentos com critérios específicos de projeto, em relação ao desempenho de SSMAQ.</t>
  </si>
  <si>
    <t>Requisitos específicos de monitoramento são documentados, implementados e obedecidos. Todos os monitoramentos são registrados formalmente. Inspeções e monitoramentos são conduzidos por uma pessoa com treinamento e experiência específicos (documentados). Manutenção é específica, pré-planejada e documentada em um sistema de manutenção formal. Se a manutenção não ocorrer como planejado, apenas o nível mais alto de autoridade pode permitir a continuação das atividades.</t>
  </si>
  <si>
    <t>Qualificações, treinamento e experiência formais específicas são requeridos. Conhecimento especializado em relação aos fatores de risco e riscos específicos em termos de SSMAQ é requerido. Pessoal da planta deve ser autorizado ou licenciado para conduzir atividades associadas ao risco. Treinamento específico com resultados de conhecimento é documentado e obedecido. A não participação nos treinamentos ou a reprovação em um teste de competência exclui o indivíduo de atividades específicas associadas à situação de risco.</t>
  </si>
  <si>
    <t>Procedimentos, PETS, Procedimentos Padrão de Operação são detalhados e requerem interpretação específica e especializada. Todos os procedimentos, PETS, etc. são aprovados e assinados por um painel de especialistas formalmente designado, que inclui especialistas de Segurança, Saúde, Meio Ambiente e Qualidade.</t>
  </si>
  <si>
    <t>Ligações formais completas são estabelecidas por um comitê selecionado e designado, o qual inclui especialistas de SSMAQ em qualquer sistema de gerenciamento relevante. Uso da melhor informação disponível para fazer a ligação com os sistemas relevantes. Requisitos detalhados devem ser refletidos nos padrões, sistemas ou documentos de referência para controlar efetivamente o risco de SSMAQ.</t>
  </si>
  <si>
    <t>Qualquer N/C ou incidente deve ser reportado o mais rapidamente possível em um sistema formal de reportagem. Qualquer pessoa com conhecimento adequado é designada para fazer uma investigação formal. Se necessário, um especialista é formalmente designado para auxiliar na investigação. O trabalho sobre o incidente é concluído com a assinatura do gerente com a maior responsabilidade direta sobre o assunto. O incidente ou N/C é incluído para discussão na próxima reunião do mais alto nível do comitê de SSMAQ .</t>
  </si>
  <si>
    <t>C
Documentação Formal / Monitoramento / Treinamento</t>
  </si>
  <si>
    <t>Tecnologia alinhada à média de sofisticação aceita de acordo com a categoria industrial (papel, metal, mineração, cimento). 
Equipamentos que atendem às especificações padrão da indústria, com relação aos requisitos de SSMAQ. 
Utilização de EPIs</t>
  </si>
  <si>
    <t>Métodos de monitoramento padrão da categoria industrial são implementados e obedecidos. Requisitos de calibração são documentados e obedecidos. Manutenção é programada em um sistema de manutenção formal. O gerente da atividade ou do equipamento pode aprovar a continuação da operação se a manutenção não ocorrer como planejado.</t>
  </si>
  <si>
    <t>Qualificações e experiência formais em uma ocupação específica associada ao risco são requeridas. Conhecimento e experiência técnica com relação ao gerenciamento de risco são requeridos. Treinamento e teste de competência formais são documentados e obedecidos. A não participação nos treinamentos ou a reprovação em um teste de competência proíbe atividades ou trabalhos específicos.</t>
  </si>
  <si>
    <t>Procedimentos, PETS, Procedimentos Padrão de Operação são detalhados e requerem treinamento específico antes que o indivíduo possa conduzir a tarefa. Todos os procedimentos, PETS, etc. são aprovados e assinados por um painel de especialistas formalmente designado que inclui um especialista no problema de SSMAQ específico.</t>
  </si>
  <si>
    <t>Ligações formais são estabelecidas por um comitê selecionado e designado, o qual inclui pelo menos um especialista no assunto específico, de qualquer sistema de gerenciamento relevante, tal como sistemas de manutenção, sistemas de gerenciamento de riscos, etc. Uso da melhor informação disponível para fazer a ligação com os sistemas relevantes. Requisitos detalhados devem ser refletidos nos padrões, sistemas ou documentos de referência para controlar efetivamente o risco de SSMAQ.</t>
  </si>
  <si>
    <t>Qualquer N/C ou incidente deve ser reportado dentro de tempo razoável, em um sistema formal de reportagem. Qualquer pessoa com conhecimento adequado é designada para fazer uma investigação formal. O investigador designado deve solicitar ajuda se considerar necessário. O trabalho sobre o incidente é concluído com a assinatura do gerente com responsabilidade direta sobre o assunto. O incidente ou N/C é incluído para discussão na próxima reunião do mais alto nível apropriado do comitê de SSMAQ.</t>
  </si>
  <si>
    <t>D
Procedimento Operacional / Treinamento</t>
  </si>
  <si>
    <t>Tecnologia deve ser "aceita" na categoria industrial. Tecnologias com limitações ou fraquezas conhecidas devem ser evitadas. Equipamentos atendem aos códigos dos padrões industriais. Equipamento com limitações conhecidas em relação a SSMAQ, dependendo do risco avaliado (fatores de risco) é evitado tanto quanto praticamente possível. 
Utilização de EPIs</t>
  </si>
  <si>
    <t>Padrões da indústria para os requisitos de monitoramento e calibração são documentados, obedecidos e atendidos. Pessoal adequadamente treinado usa checklists padrão para inspeções. Todas as inspeções são registradas. Caso a manutenção não tenha sido realizada, um relatório de não-conformidade deve ser preparado formalmente.</t>
  </si>
  <si>
    <t>Qualificações e experiência formais em uma ocupação específica associada ao risco são requeridas. Treinamento e teste de competência formais são documentados e obedecidos. A não participação nos treinamentos ou a reprovação em um teste de competência proíbe atividades ou trabalhos específicos.</t>
  </si>
  <si>
    <t>Procedimentos, PETS, Procedimentos Padrão de Operação são detalhados e requerem treinamento geral antes que o indivíduo possa conduzir a tarefa. Todos os procedimentos, PETS, etc. são aprovados e assinados por um indivíduo com treinamento e experiência específicos de SSMAQ. (Geralmente o coordenador de SSMAQ).</t>
  </si>
  <si>
    <t>Ligações formais são estabelecidas por um empregado treinado e experiente, com conhecimento adequado do gerenciamento de SSMAQ em qualquer sistema de gerenciamento relevante, tal como sistemas de manutenção, sistemas de gerenciamento de riscos, etc. Detalhes de quaisquer requisitos específicos são refletidos nos padrões e documentos de gerenciamento de riscos de SSMAQ.</t>
  </si>
  <si>
    <t>Qualquer N/C ou incidente deve ser reportado dentro de tempo razoável, em um sistema formal de reportagem. Qualquer pessoa com conhecimento adequado é designada para fazer uma investigação formal. O trabalho sobre o incidente é concluído com a assinatura do gerente / supervisor com responsabilidade direta sobre o assunto. O incidente ou N/C é incluído para discussão na próxima reunião do comitê de SSMAQ.</t>
  </si>
  <si>
    <t>E
Tolerar</t>
  </si>
  <si>
    <t>Tecnologia não é o essencial neste caso, e tecnologia prontamente disponível pode ser usada. Equipamento atende a códigos de padrão legal e da indústria. Requisitos básicos e razoáveis de SSMAQ são atendidos. 
Utilização de EPIs</t>
  </si>
  <si>
    <t>Padrões de monitoramento e calibração aceitáveis para a categoria industrial são documentados e obedecidos. Manutenção é programada e conduzida como planejado. Inspeções não precisam ser registradas formalmente no sistema, mas existem controles locais. Um relatório de não-conformidade é preparado se a manutenção não ocorrer.</t>
  </si>
  <si>
    <t>Experiência e treinamento relacionados ao risco são requeridos. Conhecimento técnico de natureza geral, com relação ao risco, é requerido. Requisitos gerais de treinamento e conscientização são documentados e obedecidos.</t>
  </si>
  <si>
    <t>Não se requer um PETS específico. Os riscos associados à tarefa são comunicados a todas as pessoas relevantes. Os procedimentos gerais são documentados nos padrões do sistema de gerenciamento de SSMAQ. São tipicamente itens como código de cores, padrões de demarcação, regras de housekeeping, sinais simbólicos, etc. Comunicação geral dos requisitos de SSMAQ lógicos e básicos.</t>
  </si>
  <si>
    <t>Ligações formais são estabelecidas por um empregado treinado e experiente, com conhecimento adequado do gerenciamento de SSMAQ em qualquer sistema de gerenciamento relevante, tal como sistemas de manutenção, sistemas de gerenciamento de riscos, etc. Os requisitos do padrão para o gerenciamento adequado da situação ou atividade são refletidos nos padrões de gerenciamento dos riscos de SSMAQ.</t>
  </si>
  <si>
    <t>Incidentes devem ser reportados dentro de tempo razoável em um sistema formal de reportagem. Qualquer N/C deve ser reportada ao Supervisor ou Gerente, que deve tomar ação apropriada. Qualquer pessoa com conhecimento adequado pode ser designada para fazer uma investigação. O trabalho sobre o incidente é concluído com a assinatura do gerente / supervisor com responsabilidade direta sobre o assunto. O incidente ou N/C é incluído para discussão na próxima reunião do comitê de SSMAQ.</t>
  </si>
  <si>
    <t>PERFIL DE RISCO PURO</t>
  </si>
  <si>
    <t>POR ATIVIDADE / ASSUNTO</t>
  </si>
  <si>
    <t>POR ATIVIDADE /TOTAL</t>
  </si>
  <si>
    <t>Máximo de Total
Puro</t>
  </si>
  <si>
    <t>Total geral</t>
  </si>
  <si>
    <t>PERFIL DE RISCO CONTROLADO</t>
  </si>
  <si>
    <t>Máximo de Total
Control</t>
  </si>
  <si>
    <t>No.</t>
  </si>
  <si>
    <t>Fator de Risco</t>
  </si>
  <si>
    <t>N/A</t>
  </si>
  <si>
    <t>Aclive/declive</t>
  </si>
  <si>
    <t>Agentes Biológicos (fungos, bactérias, etc)</t>
  </si>
  <si>
    <t>Agrotóxicos / Defensivos agrícolas</t>
  </si>
  <si>
    <t>Animais em geral (silvestre)</t>
  </si>
  <si>
    <t>Animais peçonhentos</t>
  </si>
  <si>
    <t>Áreas cáusticas</t>
  </si>
  <si>
    <t>Arma de fogo</t>
  </si>
  <si>
    <t>Assalto / Sequestro / Abordagem ostensiva</t>
  </si>
  <si>
    <t>Barragem / bacia de conteção</t>
  </si>
  <si>
    <t>Caldeiras / Vasos sob pressão</t>
  </si>
  <si>
    <t>Calor</t>
  </si>
  <si>
    <t>Campo elétrico / magnético</t>
  </si>
  <si>
    <t>Choco</t>
  </si>
  <si>
    <t>Condições climáticas adversas</t>
  </si>
  <si>
    <t>Consumo desperdício de recursos naturais</t>
  </si>
  <si>
    <t>Descarga elétrica (raios)</t>
  </si>
  <si>
    <t>Diferença de temperatura ambiente</t>
  </si>
  <si>
    <t>Efluente líquido industrial</t>
  </si>
  <si>
    <t>Efluente líquido sanitário</t>
  </si>
  <si>
    <t>Eletricidade</t>
  </si>
  <si>
    <t>Energia Estática</t>
  </si>
  <si>
    <t>Energia Potencial</t>
  </si>
  <si>
    <t>Equipamento de Içamento / Movimentação / Carga suspensa</t>
  </si>
  <si>
    <t>Equipamento eletroportátil</t>
  </si>
  <si>
    <t>Escavação</t>
  </si>
  <si>
    <t>Espaço Confinado</t>
  </si>
  <si>
    <t>Espaço de trabalho (arranjo físico) / Obstáculo</t>
  </si>
  <si>
    <t>Estéril</t>
  </si>
  <si>
    <t>Excesso de água</t>
  </si>
  <si>
    <t>Excesso de chuva</t>
  </si>
  <si>
    <t>Falta de água</t>
  </si>
  <si>
    <t>Falta de chuva / estiagem</t>
  </si>
  <si>
    <t>Fauna / Flora</t>
  </si>
  <si>
    <t>Ferramentas elétrica/ hidráulica / pneumática</t>
  </si>
  <si>
    <t>Ferramentas manuais</t>
  </si>
  <si>
    <t>Fluido Orgânico</t>
  </si>
  <si>
    <t>Frio</t>
  </si>
  <si>
    <t>Fumos Metálicos</t>
  </si>
  <si>
    <t>Gases / Fluidos Pressurizados</t>
  </si>
  <si>
    <t>Gases / Vapores / Névoas</t>
  </si>
  <si>
    <t>Iluminação</t>
  </si>
  <si>
    <t>Insetos e Roedores</t>
  </si>
  <si>
    <t>Instalações Elétricas</t>
  </si>
  <si>
    <t>Intempéries</t>
  </si>
  <si>
    <t>Invasores / estranhos</t>
  </si>
  <si>
    <t>Materiais cortantes/ perfurantes</t>
  </si>
  <si>
    <t>Metal líquido</t>
  </si>
  <si>
    <t>Mobília/ Móveis anti ergonômico</t>
  </si>
  <si>
    <t>Monotonia</t>
  </si>
  <si>
    <t>Motores Eletro / Eletrônico</t>
  </si>
  <si>
    <t>Motores mecânico / explosão</t>
  </si>
  <si>
    <t>Óleo e graxa</t>
  </si>
  <si>
    <t>Organização do Trabalho</t>
  </si>
  <si>
    <t>Partes móveis / rotativas</t>
  </si>
  <si>
    <t>Particulados / Poeiras</t>
  </si>
  <si>
    <t>Piso / canaleta / vala</t>
  </si>
  <si>
    <t>Postura / posição desconfortável</t>
  </si>
  <si>
    <t>Pressão</t>
  </si>
  <si>
    <t>Radiações ionizantes</t>
  </si>
  <si>
    <t>Radiações não ionizantes</t>
  </si>
  <si>
    <t>Repetitividade</t>
  </si>
  <si>
    <t>Resíduo orgânico não perigoso</t>
  </si>
  <si>
    <t>Resíduo sólido perigoso</t>
  </si>
  <si>
    <t>Resíduos sólidos não perigoso</t>
  </si>
  <si>
    <t>Ruído</t>
  </si>
  <si>
    <t>Substância química / perigosas / Explosivos</t>
  </si>
  <si>
    <t>Superfície Irregular</t>
  </si>
  <si>
    <t>Superfície Quente</t>
  </si>
  <si>
    <t>Tanque</t>
  </si>
  <si>
    <t>Trabalho em altura</t>
  </si>
  <si>
    <t>Trabalho em turno / Noturno</t>
  </si>
  <si>
    <t>Trabalho Físico Pesado / Esforço Físico</t>
  </si>
  <si>
    <t>Trabalho solitário</t>
  </si>
  <si>
    <t>Transportadores</t>
  </si>
  <si>
    <t>Transporte Manual de Peso</t>
  </si>
  <si>
    <t>Tubulação</t>
  </si>
  <si>
    <t>Umidade</t>
  </si>
  <si>
    <t>Veículos e equipamentos móveis</t>
  </si>
  <si>
    <t>Vibração</t>
  </si>
  <si>
    <t>Abalroamento / Colisão</t>
  </si>
  <si>
    <t>Abatimento</t>
  </si>
  <si>
    <t>Agarramento</t>
  </si>
  <si>
    <t>Alteração</t>
  </si>
  <si>
    <t>Aprisionamento</t>
  </si>
  <si>
    <t>Assalto / seqüestro</t>
  </si>
  <si>
    <t>Assoreamento</t>
  </si>
  <si>
    <t>Ataque de</t>
  </si>
  <si>
    <t>Atingido por</t>
  </si>
  <si>
    <t>Atropelamento</t>
  </si>
  <si>
    <t>Ausência/ Redução de Oxigênio</t>
  </si>
  <si>
    <t>Bater / Bater Contra</t>
  </si>
  <si>
    <t>Cansaço</t>
  </si>
  <si>
    <t>Carreamento</t>
  </si>
  <si>
    <t>Choque elétrico</t>
  </si>
  <si>
    <t>Consumo de</t>
  </si>
  <si>
    <t>Contaminação</t>
  </si>
  <si>
    <t>Contato com</t>
  </si>
  <si>
    <t>Corrosão</t>
  </si>
  <si>
    <t>Curto Circuito</t>
  </si>
  <si>
    <t>Derramamento</t>
  </si>
  <si>
    <t>Derrapagem</t>
  </si>
  <si>
    <t>Descomissionamento</t>
  </si>
  <si>
    <t>Desgaste</t>
  </si>
  <si>
    <t>Desmoronamento</t>
  </si>
  <si>
    <t>Emissão de</t>
  </si>
  <si>
    <t>Erosão</t>
  </si>
  <si>
    <t>Esforço excessivo</t>
  </si>
  <si>
    <t>Esmagamento</t>
  </si>
  <si>
    <t>Explosão</t>
  </si>
  <si>
    <t>Exposição a</t>
  </si>
  <si>
    <t>Geração de</t>
  </si>
  <si>
    <t>Ignição / Incêndio</t>
  </si>
  <si>
    <t>Inalação</t>
  </si>
  <si>
    <t>Incompatibilidade</t>
  </si>
  <si>
    <t>Ingestão</t>
  </si>
  <si>
    <t>Inundação</t>
  </si>
  <si>
    <t>Manuseio / utilização</t>
  </si>
  <si>
    <t>Movimento / Posição antiergonômica</t>
  </si>
  <si>
    <t>Picada</t>
  </si>
  <si>
    <t>Prensamento</t>
  </si>
  <si>
    <t>Projeção de respingos/ partículas</t>
  </si>
  <si>
    <t>Queda de mesmo nível</t>
  </si>
  <si>
    <t>Queda de nível diferente</t>
  </si>
  <si>
    <t>Queda de objetos</t>
  </si>
  <si>
    <t>Reação</t>
  </si>
  <si>
    <t>Rompimento</t>
  </si>
  <si>
    <t>Saliencia / Depressão</t>
  </si>
  <si>
    <t>Soterramento</t>
  </si>
  <si>
    <t>Stress</t>
  </si>
  <si>
    <t>Tombamento</t>
  </si>
  <si>
    <t>Transbordamento / Vazamento</t>
  </si>
  <si>
    <t>CONSEQUÊNCIAS</t>
  </si>
  <si>
    <t>Alteração da biodiversidade</t>
  </si>
  <si>
    <t>Alteração da fauna</t>
  </si>
  <si>
    <t>Alteração da flora</t>
  </si>
  <si>
    <t>Alteração da qualidade da água</t>
  </si>
  <si>
    <t>Alteração da qualidade da água e do solo</t>
  </si>
  <si>
    <t>Alteração da qualidade da água, do solo e do ar</t>
  </si>
  <si>
    <t>Alteração da qualidade do ar</t>
  </si>
  <si>
    <t>Alteração da qualidade do ar e água</t>
  </si>
  <si>
    <t>Alteração da qualidade do ar e do solo</t>
  </si>
  <si>
    <t>Alteração da qualidade do solo</t>
  </si>
  <si>
    <t>Alteração do clima</t>
  </si>
  <si>
    <t>Alteração paisagística</t>
  </si>
  <si>
    <t>Amputação</t>
  </si>
  <si>
    <t>Asfixia</t>
  </si>
  <si>
    <t>Comprometimento Sistema Musculo-esquelético</t>
  </si>
  <si>
    <t>Contaminação da água</t>
  </si>
  <si>
    <t>Contaminação do ar</t>
  </si>
  <si>
    <t>Contaminação do solo</t>
  </si>
  <si>
    <t>Contusão</t>
  </si>
  <si>
    <t>Corte</t>
  </si>
  <si>
    <t>Danos à saúde</t>
  </si>
  <si>
    <t>Danos materiais (equipamentos e Instalações)</t>
  </si>
  <si>
    <t>Eletrocussão</t>
  </si>
  <si>
    <t>Esgotamento de recursos naturais</t>
  </si>
  <si>
    <t>Fadiga / Cansaço</t>
  </si>
  <si>
    <t>Fatalidade</t>
  </si>
  <si>
    <t>Ferimento/ Escoriações/ Arranhões</t>
  </si>
  <si>
    <t>Fratura</t>
  </si>
  <si>
    <t>Intoxicação</t>
  </si>
  <si>
    <t>Perda capacidade auditiva</t>
  </si>
  <si>
    <t>Perda capacidade visual</t>
  </si>
  <si>
    <t>Perturbação do conforto da comunidade</t>
  </si>
  <si>
    <t>Poluição Sonora</t>
  </si>
  <si>
    <t>Queimadura</t>
  </si>
  <si>
    <t>Variação disponibilidade de recursos</t>
  </si>
  <si>
    <t>Variação existência de espécies</t>
  </si>
  <si>
    <t>(Tudo)</t>
  </si>
  <si>
    <t>Dados</t>
  </si>
  <si>
    <t>Residual</t>
  </si>
  <si>
    <t>Contar de SEQÜÊNCIA</t>
  </si>
  <si>
    <t>Máx de Total
Puro</t>
  </si>
  <si>
    <t>PLANILHA DE AVALIAÇÃO DE RISCOS</t>
  </si>
</sst>
</file>

<file path=xl/styles.xml><?xml version="1.0" encoding="utf-8"?>
<styleSheet xmlns="http://schemas.openxmlformats.org/spreadsheetml/2006/main">
  <numFmts count="1">
    <numFmt numFmtId="164" formatCode="dd/mm/yy;@"/>
  </numFmts>
  <fonts count="155">
    <font>
      <sz val="10"/>
      <color rgb="FF000000"/>
      <name val="Arial"/>
    </font>
    <font>
      <b/>
      <sz val="10"/>
      <color rgb="FF000000"/>
      <name val="Arial"/>
    </font>
    <font>
      <b/>
      <sz val="12"/>
      <color rgb="FF000000"/>
      <name val="Arial"/>
    </font>
    <font>
      <b/>
      <sz val="14"/>
      <color rgb="FFFFFFFF"/>
      <name val="Arial"/>
    </font>
    <font>
      <b/>
      <sz val="11"/>
      <color rgb="FFFFFFFF"/>
      <name val="Arial"/>
    </font>
    <font>
      <b/>
      <sz val="10"/>
      <color rgb="FF000000"/>
      <name val="Arial"/>
    </font>
    <font>
      <b/>
      <sz val="14"/>
      <color rgb="FF000000"/>
      <name val="Arial"/>
    </font>
    <font>
      <b/>
      <sz val="7"/>
      <color rgb="FF000000"/>
      <name val="Arial"/>
    </font>
    <font>
      <sz val="8"/>
      <color rgb="FFFF0000"/>
      <name val="Arial"/>
    </font>
    <font>
      <b/>
      <sz val="12"/>
      <color rgb="FFFFFFFF"/>
      <name val="Arial"/>
    </font>
    <font>
      <sz val="10"/>
      <color rgb="FF000000"/>
      <name val="Arial"/>
    </font>
    <font>
      <b/>
      <sz val="12"/>
      <color rgb="FFFFFFFF"/>
      <name val="Arial"/>
    </font>
    <font>
      <b/>
      <sz val="8"/>
      <color rgb="FF000000"/>
      <name val="Arial"/>
    </font>
    <font>
      <sz val="10"/>
      <color rgb="FF000000"/>
      <name val="Arial"/>
    </font>
    <font>
      <b/>
      <sz val="9"/>
      <color rgb="FF333333"/>
      <name val="Arial"/>
    </font>
    <font>
      <b/>
      <u/>
      <sz val="8"/>
      <color rgb="FF000000"/>
      <name val="Arial"/>
    </font>
    <font>
      <b/>
      <sz val="10"/>
      <color rgb="FF000000"/>
      <name val="Arial"/>
    </font>
    <font>
      <b/>
      <sz val="12"/>
      <color rgb="FF000000"/>
      <name val="Arial"/>
    </font>
    <font>
      <sz val="8"/>
      <color rgb="FF000000"/>
      <name val="Arial"/>
    </font>
    <font>
      <b/>
      <sz val="11"/>
      <color rgb="FFFFFFFF"/>
      <name val="Arial"/>
    </font>
    <font>
      <sz val="8"/>
      <color rgb="FF000000"/>
      <name val="Arial"/>
    </font>
    <font>
      <b/>
      <sz val="9"/>
      <color rgb="FFFFFFFF"/>
      <name val="Arial"/>
    </font>
    <font>
      <sz val="8"/>
      <color rgb="FF000000"/>
      <name val="Arial"/>
    </font>
    <font>
      <b/>
      <sz val="10"/>
      <color rgb="FF000000"/>
      <name val="Arial"/>
    </font>
    <font>
      <b/>
      <sz val="12"/>
      <color rgb="FF000000"/>
      <name val="Arial"/>
    </font>
    <font>
      <b/>
      <sz val="10"/>
      <color rgb="FF000000"/>
      <name val="Arial"/>
    </font>
    <font>
      <b/>
      <sz val="6"/>
      <color rgb="FF003300"/>
      <name val="Arial"/>
    </font>
    <font>
      <b/>
      <sz val="10"/>
      <color rgb="FF000000"/>
      <name val="Arial"/>
    </font>
    <font>
      <b/>
      <sz val="6"/>
      <color rgb="FF000000"/>
      <name val="Arial"/>
    </font>
    <font>
      <sz val="8"/>
      <color rgb="FF000000"/>
      <name val="Arial"/>
    </font>
    <font>
      <b/>
      <sz val="14"/>
      <color rgb="FF000000"/>
      <name val="Arial"/>
    </font>
    <font>
      <b/>
      <sz val="10"/>
      <color rgb="FF0000FF"/>
      <name val="Arial"/>
    </font>
    <font>
      <b/>
      <sz val="10"/>
      <color rgb="FFFF0000"/>
      <name val="Arial"/>
    </font>
    <font>
      <sz val="8"/>
      <color rgb="FF003300"/>
      <name val="Arial"/>
    </font>
    <font>
      <b/>
      <sz val="11"/>
      <color rgb="FFFFFFFF"/>
      <name val="Arial"/>
    </font>
    <font>
      <b/>
      <sz val="14"/>
      <color rgb="FFFFFFFF"/>
      <name val="Arial"/>
    </font>
    <font>
      <sz val="10"/>
      <color rgb="FF000000"/>
      <name val="Arial"/>
    </font>
    <font>
      <b/>
      <sz val="6"/>
      <color rgb="FF000000"/>
      <name val="Arial"/>
    </font>
    <font>
      <b/>
      <sz val="12"/>
      <color rgb="FF000000"/>
      <name val="Arial"/>
    </font>
    <font>
      <sz val="7"/>
      <color rgb="FF000000"/>
      <name val="Arial"/>
    </font>
    <font>
      <b/>
      <sz val="12"/>
      <color rgb="FF000000"/>
      <name val="Arial"/>
    </font>
    <font>
      <u/>
      <sz val="10"/>
      <color rgb="FF333333"/>
      <name val="Arial"/>
    </font>
    <font>
      <b/>
      <sz val="14"/>
      <color rgb="FFFFFFFF"/>
      <name val="Arial"/>
    </font>
    <font>
      <b/>
      <sz val="12"/>
      <color rgb="FF000000"/>
      <name val="Arial"/>
    </font>
    <font>
      <b/>
      <sz val="8"/>
      <color rgb="FF000000"/>
      <name val="Arial"/>
    </font>
    <font>
      <b/>
      <sz val="8"/>
      <color rgb="FF000000"/>
      <name val="Arial"/>
    </font>
    <font>
      <b/>
      <sz val="18"/>
      <color rgb="FF000000"/>
      <name val="Arial"/>
    </font>
    <font>
      <b/>
      <sz val="14"/>
      <color rgb="FF000000"/>
      <name val="Arial"/>
    </font>
    <font>
      <b/>
      <sz val="12"/>
      <color rgb="FF000000"/>
      <name val="Arial"/>
    </font>
    <font>
      <b/>
      <sz val="12"/>
      <color rgb="FF000000"/>
      <name val="Arial"/>
    </font>
    <font>
      <b/>
      <sz val="8"/>
      <color rgb="FF000000"/>
      <name val="Arial"/>
    </font>
    <font>
      <b/>
      <sz val="7"/>
      <color rgb="FF000000"/>
      <name val="Arial"/>
    </font>
    <font>
      <b/>
      <sz val="14"/>
      <color rgb="FF000000"/>
      <name val="Arial"/>
    </font>
    <font>
      <b/>
      <sz val="12"/>
      <color rgb="FFFFFFFF"/>
      <name val="Arial"/>
    </font>
    <font>
      <b/>
      <sz val="12"/>
      <color rgb="FFFFFFFF"/>
      <name val="Arial"/>
    </font>
    <font>
      <b/>
      <sz val="12"/>
      <color rgb="FF000000"/>
      <name val="Arial"/>
    </font>
    <font>
      <b/>
      <sz val="12"/>
      <color rgb="FF000000"/>
      <name val="Arial"/>
    </font>
    <font>
      <sz val="10"/>
      <color rgb="FF000000"/>
      <name val="Arial"/>
    </font>
    <font>
      <b/>
      <sz val="12"/>
      <color rgb="FF000000"/>
      <name val="Arial"/>
    </font>
    <font>
      <b/>
      <sz val="12"/>
      <color rgb="FFFFFFFF"/>
      <name val="Arial"/>
    </font>
    <font>
      <sz val="8"/>
      <color rgb="FF000000"/>
      <name val="Arial"/>
    </font>
    <font>
      <b/>
      <sz val="6"/>
      <color rgb="FF333333"/>
      <name val="Arial"/>
    </font>
    <font>
      <b/>
      <sz val="12"/>
      <color rgb="FF000000"/>
      <name val="Arial"/>
    </font>
    <font>
      <b/>
      <sz val="14"/>
      <color rgb="FF000000"/>
      <name val="Arial"/>
    </font>
    <font>
      <b/>
      <sz val="8"/>
      <color rgb="FF333333"/>
      <name val="Arial"/>
    </font>
    <font>
      <b/>
      <sz val="12"/>
      <color rgb="FF000000"/>
      <name val="Arial"/>
    </font>
    <font>
      <b/>
      <sz val="12"/>
      <color rgb="FF000000"/>
      <name val="Arial"/>
    </font>
    <font>
      <b/>
      <sz val="10"/>
      <color rgb="FF000000"/>
      <name val="Arial"/>
    </font>
    <font>
      <b/>
      <sz val="14"/>
      <color rgb="FF000000"/>
      <name val="Arial"/>
    </font>
    <font>
      <b/>
      <sz val="14"/>
      <color rgb="FFFFFFFF"/>
      <name val="Arial"/>
    </font>
    <font>
      <sz val="8"/>
      <color rgb="FFFF0000"/>
      <name val="Arial"/>
    </font>
    <font>
      <sz val="8"/>
      <color rgb="FF000000"/>
      <name val="Arial"/>
    </font>
    <font>
      <b/>
      <sz val="12"/>
      <color rgb="FF000000"/>
      <name val="Arial"/>
    </font>
    <font>
      <b/>
      <sz val="8"/>
      <color rgb="FF000000"/>
      <name val="Arial"/>
    </font>
    <font>
      <sz val="8"/>
      <color rgb="FFFFFFFF"/>
      <name val="Arial"/>
    </font>
    <font>
      <b/>
      <sz val="9"/>
      <color rgb="FFFFFFFF"/>
      <name val="Arial"/>
    </font>
    <font>
      <b/>
      <sz val="6"/>
      <color rgb="FF000000"/>
      <name val="Arial"/>
    </font>
    <font>
      <b/>
      <sz val="14"/>
      <color rgb="FF000000"/>
      <name val="Arial"/>
    </font>
    <font>
      <b/>
      <sz val="12"/>
      <color rgb="FF000000"/>
      <name val="Arial"/>
    </font>
    <font>
      <b/>
      <sz val="9"/>
      <color rgb="FF000000"/>
      <name val="Arial"/>
    </font>
    <font>
      <sz val="8"/>
      <color rgb="FF000000"/>
      <name val="Arial"/>
    </font>
    <font>
      <b/>
      <sz val="9"/>
      <color rgb="FF000000"/>
      <name val="Arial"/>
    </font>
    <font>
      <b/>
      <sz val="10"/>
      <color rgb="FF000000"/>
      <name val="Arial"/>
    </font>
    <font>
      <b/>
      <sz val="8"/>
      <color rgb="FF000000"/>
      <name val="Arial"/>
    </font>
    <font>
      <b/>
      <sz val="8"/>
      <color rgb="FF000000"/>
      <name val="Arial"/>
    </font>
    <font>
      <b/>
      <sz val="12"/>
      <color rgb="FFFFFFFF"/>
      <name val="Arial"/>
    </font>
    <font>
      <b/>
      <sz val="14"/>
      <color rgb="FFFFFFFF"/>
      <name val="Arial"/>
    </font>
    <font>
      <b/>
      <sz val="12"/>
      <color rgb="FF000000"/>
      <name val="Arial"/>
    </font>
    <font>
      <sz val="10"/>
      <color rgb="FF000000"/>
      <name val="Arial"/>
    </font>
    <font>
      <b/>
      <sz val="12"/>
      <color rgb="FF000000"/>
      <name val="Arial"/>
    </font>
    <font>
      <sz val="8"/>
      <color rgb="FF000000"/>
      <name val="Arial"/>
    </font>
    <font>
      <b/>
      <sz val="8"/>
      <color rgb="FF000000"/>
      <name val="Arial"/>
    </font>
    <font>
      <sz val="8"/>
      <color rgb="FF000000"/>
      <name val="Arial"/>
    </font>
    <font>
      <b/>
      <sz val="8"/>
      <color rgb="FF333333"/>
      <name val="Arial"/>
    </font>
    <font>
      <b/>
      <sz val="11"/>
      <color rgb="FFFFFFFF"/>
      <name val="Arial"/>
    </font>
    <font>
      <b/>
      <sz val="14"/>
      <color rgb="FFFFFFFF"/>
      <name val="Arial"/>
    </font>
    <font>
      <b/>
      <sz val="12"/>
      <color rgb="FFFFFFFF"/>
      <name val="Arial"/>
    </font>
    <font>
      <b/>
      <sz val="8"/>
      <color rgb="FF000000"/>
      <name val="Arial"/>
    </font>
    <font>
      <b/>
      <sz val="14"/>
      <color rgb="FF000000"/>
      <name val="Arial"/>
    </font>
    <font>
      <b/>
      <sz val="10"/>
      <color rgb="FF000000"/>
      <name val="Arial"/>
    </font>
    <font>
      <b/>
      <sz val="14"/>
      <color rgb="FF000000"/>
      <name val="Arial"/>
    </font>
    <font>
      <b/>
      <sz val="10"/>
      <color rgb="FF0000FF"/>
      <name val="Arial"/>
    </font>
    <font>
      <b/>
      <sz val="12"/>
      <color rgb="FFFFFFFF"/>
      <name val="Arial"/>
    </font>
    <font>
      <sz val="8"/>
      <color rgb="FF000000"/>
      <name val="Arial"/>
    </font>
    <font>
      <b/>
      <sz val="8"/>
      <color rgb="FF000000"/>
      <name val="Arial"/>
    </font>
    <font>
      <b/>
      <sz val="14"/>
      <color rgb="FF000000"/>
      <name val="Arial"/>
    </font>
    <font>
      <b/>
      <sz val="14"/>
      <color rgb="FF000000"/>
      <name val="Arial"/>
    </font>
    <font>
      <b/>
      <sz val="12"/>
      <color rgb="FFFFFFFF"/>
      <name val="Arial"/>
    </font>
    <font>
      <b/>
      <sz val="6"/>
      <color rgb="FF333333"/>
      <name val="Arial"/>
    </font>
    <font>
      <b/>
      <sz val="14"/>
      <color rgb="FF000000"/>
      <name val="Arial"/>
    </font>
    <font>
      <b/>
      <sz val="6"/>
      <color rgb="FF000000"/>
      <name val="Arial"/>
    </font>
    <font>
      <b/>
      <sz val="6"/>
      <color rgb="FF333333"/>
      <name val="Arial"/>
    </font>
    <font>
      <sz val="8"/>
      <color rgb="FF000000"/>
      <name val="Arial"/>
    </font>
    <font>
      <sz val="8"/>
      <color rgb="FFFFFFFF"/>
      <name val="Arial"/>
    </font>
    <font>
      <b/>
      <sz val="10"/>
      <color rgb="FF0000FF"/>
      <name val="Arial"/>
    </font>
    <font>
      <b/>
      <sz val="12"/>
      <color rgb="FFFFFFFF"/>
      <name val="Arial"/>
    </font>
    <font>
      <b/>
      <sz val="14"/>
      <color rgb="FF000000"/>
      <name val="Arial"/>
    </font>
    <font>
      <b/>
      <sz val="14"/>
      <color rgb="FFFFFFFF"/>
      <name val="Arial"/>
    </font>
    <font>
      <b/>
      <sz val="8"/>
      <color rgb="FF003300"/>
      <name val="Arial"/>
    </font>
    <font>
      <sz val="10"/>
      <color rgb="FF000000"/>
      <name val="Arial"/>
    </font>
    <font>
      <b/>
      <sz val="12"/>
      <color rgb="FF000000"/>
      <name val="Arial"/>
    </font>
    <font>
      <sz val="10"/>
      <color rgb="FF0000FF"/>
      <name val="Arial"/>
    </font>
    <font>
      <b/>
      <sz val="9"/>
      <color rgb="FF000000"/>
      <name val="Arial"/>
    </font>
    <font>
      <b/>
      <sz val="12"/>
      <color rgb="FFFFFFFF"/>
      <name val="Arial"/>
    </font>
    <font>
      <b/>
      <sz val="10"/>
      <color rgb="FF000000"/>
      <name val="Arial"/>
    </font>
    <font>
      <sz val="8"/>
      <color rgb="FF000000"/>
      <name val="Arial"/>
    </font>
    <font>
      <b/>
      <sz val="8"/>
      <color rgb="FF000000"/>
      <name val="Arial"/>
    </font>
    <font>
      <b/>
      <sz val="16"/>
      <color rgb="FFFFFFFF"/>
      <name val="Arial"/>
    </font>
    <font>
      <b/>
      <sz val="14"/>
      <color rgb="FF000000"/>
      <name val="Arial"/>
    </font>
    <font>
      <b/>
      <sz val="12"/>
      <color rgb="FFFFFFFF"/>
      <name val="Arial"/>
    </font>
    <font>
      <b/>
      <sz val="14"/>
      <color rgb="FF000000"/>
      <name val="Arial"/>
    </font>
    <font>
      <b/>
      <sz val="10"/>
      <color rgb="FF000000"/>
      <name val="Arial"/>
    </font>
    <font>
      <b/>
      <sz val="8"/>
      <color rgb="FF000000"/>
      <name val="Arial"/>
    </font>
    <font>
      <b/>
      <sz val="14"/>
      <color rgb="FF000000"/>
      <name val="Arial"/>
    </font>
    <font>
      <b/>
      <sz val="10"/>
      <color rgb="FFFF0000"/>
      <name val="Arial"/>
    </font>
    <font>
      <b/>
      <sz val="14"/>
      <color rgb="FF000000"/>
      <name val="Arial"/>
    </font>
    <font>
      <sz val="8"/>
      <color rgb="FFFFFFFF"/>
      <name val="Arial"/>
    </font>
    <font>
      <sz val="10"/>
      <color rgb="FF000000"/>
      <name val="Arial"/>
    </font>
    <font>
      <b/>
      <sz val="8"/>
      <color rgb="FF000000"/>
      <name val="Arial"/>
    </font>
    <font>
      <sz val="10"/>
      <color rgb="FF000000"/>
      <name val="Arial"/>
    </font>
    <font>
      <b/>
      <sz val="14"/>
      <color rgb="FF000000"/>
      <name val="Arial"/>
    </font>
    <font>
      <b/>
      <sz val="10"/>
      <color rgb="FF000000"/>
      <name val="Arial"/>
    </font>
    <font>
      <sz val="8"/>
      <color rgb="FF000000"/>
      <name val="Arial"/>
    </font>
    <font>
      <sz val="10"/>
      <color rgb="FF000000"/>
      <name val="Arial"/>
    </font>
    <font>
      <sz val="8"/>
      <color rgb="FF000000"/>
      <name val="Arial"/>
    </font>
    <font>
      <sz val="8"/>
      <color rgb="FF000000"/>
      <name val="Arial"/>
    </font>
    <font>
      <b/>
      <sz val="7"/>
      <color rgb="FF000000"/>
      <name val="Arial"/>
    </font>
    <font>
      <sz val="8"/>
      <color rgb="FF000000"/>
      <name val="Arial"/>
    </font>
    <font>
      <b/>
      <sz val="6"/>
      <color rgb="FF333333"/>
      <name val="Arial"/>
    </font>
    <font>
      <b/>
      <sz val="10"/>
      <color rgb="FFFF0000"/>
      <name val="Arial"/>
    </font>
    <font>
      <b/>
      <sz val="8"/>
      <color rgb="FF000000"/>
      <name val="Arial"/>
    </font>
    <font>
      <b/>
      <sz val="10"/>
      <color rgb="FF000000"/>
      <name val="Arial"/>
    </font>
    <font>
      <b/>
      <sz val="11"/>
      <color rgb="FFFFFFFF"/>
      <name val="Arial"/>
    </font>
    <font>
      <b/>
      <sz val="8"/>
      <color rgb="FF000000"/>
      <name val="Arial"/>
    </font>
    <font>
      <b/>
      <sz val="12"/>
      <color rgb="FF000000"/>
      <name val="Arial"/>
    </font>
  </fonts>
  <fills count="102">
    <fill>
      <patternFill patternType="none"/>
    </fill>
    <fill>
      <patternFill patternType="gray125"/>
    </fill>
    <fill>
      <patternFill patternType="solid">
        <fgColor rgb="FFFF00FF"/>
        <bgColor indexed="64"/>
      </patternFill>
    </fill>
    <fill>
      <patternFill patternType="solid">
        <fgColor rgb="FFFFCC00"/>
        <bgColor indexed="64"/>
      </patternFill>
    </fill>
    <fill>
      <patternFill patternType="solid">
        <fgColor rgb="FF0000FF"/>
        <bgColor indexed="64"/>
      </patternFill>
    </fill>
    <fill>
      <patternFill patternType="solid">
        <fgColor rgb="FF000000"/>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0000"/>
        <bgColor indexed="64"/>
      </patternFill>
    </fill>
    <fill>
      <patternFill patternType="solid">
        <fgColor rgb="FFC0C0C0"/>
        <bgColor indexed="64"/>
      </patternFill>
    </fill>
    <fill>
      <patternFill patternType="solid">
        <fgColor rgb="FF333333"/>
        <bgColor indexed="64"/>
      </patternFill>
    </fill>
    <fill>
      <patternFill patternType="solid">
        <fgColor rgb="FFC0C0C0"/>
        <bgColor indexed="64"/>
      </patternFill>
    </fill>
    <fill>
      <patternFill patternType="solid">
        <fgColor rgb="FF00FF00"/>
        <bgColor indexed="64"/>
      </patternFill>
    </fill>
    <fill>
      <patternFill patternType="solid">
        <fgColor rgb="FFFFFF00"/>
        <bgColor indexed="64"/>
      </patternFill>
    </fill>
    <fill>
      <patternFill patternType="solid">
        <fgColor rgb="FF000000"/>
        <bgColor indexed="64"/>
      </patternFill>
    </fill>
    <fill>
      <patternFill patternType="solid">
        <fgColor rgb="FF000000"/>
        <bgColor indexed="64"/>
      </patternFill>
    </fill>
    <fill>
      <patternFill patternType="solid">
        <fgColor rgb="FF000000"/>
        <bgColor indexed="64"/>
      </patternFill>
    </fill>
    <fill>
      <patternFill patternType="solid">
        <fgColor rgb="FFFF9900"/>
        <bgColor indexed="64"/>
      </patternFill>
    </fill>
    <fill>
      <patternFill patternType="solid">
        <fgColor rgb="FFFF00FF"/>
        <bgColor indexed="64"/>
      </patternFill>
    </fill>
    <fill>
      <patternFill patternType="solid">
        <fgColor rgb="FFFFFFFF"/>
        <bgColor indexed="64"/>
      </patternFill>
    </fill>
    <fill>
      <patternFill patternType="solid">
        <fgColor rgb="FF00FF00"/>
        <bgColor indexed="64"/>
      </patternFill>
    </fill>
    <fill>
      <patternFill patternType="solid">
        <fgColor rgb="FFFFFFFF"/>
        <bgColor indexed="64"/>
      </patternFill>
    </fill>
    <fill>
      <patternFill patternType="solid">
        <fgColor rgb="FF000000"/>
        <bgColor indexed="64"/>
      </patternFill>
    </fill>
    <fill>
      <patternFill patternType="solid">
        <fgColor rgb="FFFF0000"/>
        <bgColor indexed="64"/>
      </patternFill>
    </fill>
    <fill>
      <patternFill patternType="solid">
        <fgColor rgb="FFFFFFFF"/>
        <bgColor indexed="64"/>
      </patternFill>
    </fill>
    <fill>
      <patternFill patternType="solid">
        <fgColor rgb="FF00FF00"/>
        <bgColor indexed="64"/>
      </patternFill>
    </fill>
    <fill>
      <patternFill patternType="solid">
        <fgColor rgb="FFFFCC00"/>
        <bgColor indexed="64"/>
      </patternFill>
    </fill>
    <fill>
      <patternFill patternType="solid">
        <fgColor rgb="FF333333"/>
        <bgColor indexed="64"/>
      </patternFill>
    </fill>
    <fill>
      <patternFill patternType="solid">
        <fgColor rgb="FFFF0000"/>
        <bgColor indexed="64"/>
      </patternFill>
    </fill>
    <fill>
      <patternFill patternType="solid">
        <fgColor rgb="FFFFFFFF"/>
        <bgColor indexed="64"/>
      </patternFill>
    </fill>
    <fill>
      <patternFill patternType="solid">
        <fgColor rgb="FFC0C0C0"/>
        <bgColor indexed="64"/>
      </patternFill>
    </fill>
    <fill>
      <patternFill patternType="solid">
        <fgColor rgb="FF00FF00"/>
        <bgColor indexed="64"/>
      </patternFill>
    </fill>
    <fill>
      <patternFill patternType="solid">
        <fgColor rgb="FFFF9900"/>
        <bgColor indexed="64"/>
      </patternFill>
    </fill>
    <fill>
      <patternFill patternType="solid">
        <fgColor rgb="FF00FF00"/>
        <bgColor indexed="64"/>
      </patternFill>
    </fill>
    <fill>
      <patternFill patternType="solid">
        <fgColor rgb="FFFFFFFF"/>
        <bgColor indexed="64"/>
      </patternFill>
    </fill>
    <fill>
      <patternFill patternType="solid">
        <fgColor rgb="FFFFFFFF"/>
        <bgColor indexed="64"/>
      </patternFill>
    </fill>
    <fill>
      <patternFill patternType="solid">
        <fgColor rgb="FF000000"/>
        <bgColor indexed="64"/>
      </patternFill>
    </fill>
    <fill>
      <patternFill patternType="solid">
        <fgColor rgb="FFFF0000"/>
        <bgColor indexed="64"/>
      </patternFill>
    </fill>
    <fill>
      <patternFill patternType="solid">
        <fgColor rgb="FF00FF00"/>
        <bgColor indexed="64"/>
      </patternFill>
    </fill>
    <fill>
      <patternFill patternType="solid">
        <fgColor rgb="FF00FF00"/>
        <bgColor indexed="64"/>
      </patternFill>
    </fill>
    <fill>
      <patternFill patternType="solid">
        <fgColor rgb="FFFF0000"/>
        <bgColor indexed="64"/>
      </patternFill>
    </fill>
    <fill>
      <patternFill patternType="solid">
        <fgColor rgb="FFFFFF00"/>
        <bgColor indexed="64"/>
      </patternFill>
    </fill>
    <fill>
      <patternFill patternType="solid">
        <fgColor rgb="FF333333"/>
        <bgColor indexed="64"/>
      </patternFill>
    </fill>
    <fill>
      <patternFill patternType="solid">
        <fgColor rgb="FFFFCC00"/>
        <bgColor indexed="64"/>
      </patternFill>
    </fill>
    <fill>
      <patternFill patternType="solid">
        <fgColor rgb="FFFFCC99"/>
        <bgColor indexed="64"/>
      </patternFill>
    </fill>
    <fill>
      <patternFill patternType="solid">
        <fgColor rgb="FF333333"/>
        <bgColor indexed="64"/>
      </patternFill>
    </fill>
    <fill>
      <patternFill patternType="solid">
        <fgColor rgb="FF00FF00"/>
        <bgColor indexed="64"/>
      </patternFill>
    </fill>
    <fill>
      <patternFill patternType="solid">
        <fgColor rgb="FFFFFF00"/>
        <bgColor indexed="64"/>
      </patternFill>
    </fill>
    <fill>
      <patternFill patternType="solid">
        <fgColor rgb="FF00FF00"/>
        <bgColor indexed="64"/>
      </patternFill>
    </fill>
    <fill>
      <patternFill patternType="solid">
        <fgColor rgb="FF000000"/>
        <bgColor indexed="64"/>
      </patternFill>
    </fill>
    <fill>
      <patternFill patternType="solid">
        <fgColor rgb="FF000000"/>
        <bgColor indexed="64"/>
      </patternFill>
    </fill>
    <fill>
      <patternFill patternType="solid">
        <fgColor rgb="FFFF0000"/>
        <bgColor indexed="64"/>
      </patternFill>
    </fill>
    <fill>
      <patternFill patternType="solid">
        <fgColor rgb="FFFFFFFF"/>
        <bgColor indexed="64"/>
      </patternFill>
    </fill>
    <fill>
      <patternFill patternType="solid">
        <fgColor rgb="FF00FF00"/>
        <bgColor indexed="64"/>
      </patternFill>
    </fill>
    <fill>
      <patternFill patternType="solid">
        <fgColor rgb="FFFFFF00"/>
        <bgColor indexed="64"/>
      </patternFill>
    </fill>
    <fill>
      <patternFill patternType="solid">
        <fgColor rgb="FFFFCC00"/>
        <bgColor indexed="64"/>
      </patternFill>
    </fill>
    <fill>
      <patternFill patternType="solid">
        <fgColor rgb="FFFFFFFF"/>
        <bgColor indexed="64"/>
      </patternFill>
    </fill>
    <fill>
      <patternFill patternType="solid">
        <fgColor rgb="FF000000"/>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rgb="FF333333"/>
        <bgColor indexed="64"/>
      </patternFill>
    </fill>
    <fill>
      <patternFill patternType="solid">
        <fgColor rgb="FF000000"/>
        <bgColor indexed="64"/>
      </patternFill>
    </fill>
    <fill>
      <patternFill patternType="solid">
        <fgColor rgb="FF0000FF"/>
        <bgColor indexed="64"/>
      </patternFill>
    </fill>
    <fill>
      <patternFill patternType="solid">
        <fgColor rgb="FFFF0000"/>
        <bgColor indexed="64"/>
      </patternFill>
    </fill>
    <fill>
      <patternFill patternType="solid">
        <fgColor rgb="FFC0C0C0"/>
        <bgColor indexed="64"/>
      </patternFill>
    </fill>
    <fill>
      <patternFill patternType="solid">
        <fgColor rgb="FF00FF00"/>
        <bgColor indexed="64"/>
      </patternFill>
    </fill>
    <fill>
      <patternFill patternType="solid">
        <fgColor rgb="FF00FF00"/>
        <bgColor indexed="64"/>
      </patternFill>
    </fill>
    <fill>
      <patternFill patternType="solid">
        <fgColor rgb="FF000000"/>
        <bgColor indexed="64"/>
      </patternFill>
    </fill>
    <fill>
      <patternFill patternType="solid">
        <fgColor rgb="FFCCFFFF"/>
        <bgColor indexed="64"/>
      </patternFill>
    </fill>
    <fill>
      <patternFill patternType="solid">
        <fgColor rgb="FF000000"/>
        <bgColor indexed="64"/>
      </patternFill>
    </fill>
    <fill>
      <patternFill patternType="solid">
        <fgColor rgb="FF333333"/>
        <bgColor indexed="64"/>
      </patternFill>
    </fill>
    <fill>
      <patternFill patternType="solid">
        <fgColor rgb="FFFFFFFF"/>
        <bgColor indexed="64"/>
      </patternFill>
    </fill>
    <fill>
      <patternFill patternType="solid">
        <fgColor rgb="FF333333"/>
        <bgColor indexed="64"/>
      </patternFill>
    </fill>
    <fill>
      <patternFill patternType="solid">
        <fgColor rgb="FFFF0000"/>
        <bgColor indexed="64"/>
      </patternFill>
    </fill>
    <fill>
      <patternFill patternType="solid">
        <fgColor rgb="FFFFFFFF"/>
        <bgColor indexed="64"/>
      </patternFill>
    </fill>
    <fill>
      <patternFill patternType="solid">
        <fgColor rgb="FFFF0000"/>
        <bgColor indexed="64"/>
      </patternFill>
    </fill>
    <fill>
      <patternFill patternType="solid">
        <fgColor rgb="FF0000FF"/>
        <bgColor indexed="64"/>
      </patternFill>
    </fill>
    <fill>
      <patternFill patternType="solid">
        <fgColor rgb="FFFFFFFF"/>
        <bgColor indexed="64"/>
      </patternFill>
    </fill>
    <fill>
      <patternFill patternType="solid">
        <fgColor rgb="FFFF9900"/>
        <bgColor indexed="64"/>
      </patternFill>
    </fill>
    <fill>
      <patternFill patternType="solid">
        <fgColor rgb="FF00FF00"/>
        <bgColor indexed="64"/>
      </patternFill>
    </fill>
    <fill>
      <patternFill patternType="solid">
        <fgColor rgb="FF000000"/>
        <bgColor indexed="64"/>
      </patternFill>
    </fill>
    <fill>
      <patternFill patternType="solid">
        <fgColor rgb="FFFF9900"/>
        <bgColor indexed="64"/>
      </patternFill>
    </fill>
    <fill>
      <patternFill patternType="solid">
        <fgColor rgb="FF00FF00"/>
        <bgColor indexed="64"/>
      </patternFill>
    </fill>
    <fill>
      <patternFill patternType="solid">
        <fgColor rgb="FF000000"/>
        <bgColor indexed="64"/>
      </patternFill>
    </fill>
    <fill>
      <patternFill patternType="solid">
        <fgColor rgb="FFC0C0C0"/>
        <bgColor indexed="64"/>
      </patternFill>
    </fill>
    <fill>
      <patternFill patternType="solid">
        <fgColor rgb="FF0000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9900"/>
        <bgColor indexed="64"/>
      </patternFill>
    </fill>
    <fill>
      <patternFill patternType="solid">
        <fgColor rgb="FF000000"/>
        <bgColor indexed="64"/>
      </patternFill>
    </fill>
    <fill>
      <patternFill patternType="solid">
        <fgColor rgb="FFFFCC99"/>
        <bgColor indexed="64"/>
      </patternFill>
    </fill>
    <fill>
      <patternFill patternType="solid">
        <fgColor rgb="FFC0C0C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000000"/>
        <bgColor indexed="64"/>
      </patternFill>
    </fill>
    <fill>
      <patternFill patternType="solid">
        <fgColor rgb="FFCCFFCC"/>
        <bgColor indexed="64"/>
      </patternFill>
    </fill>
    <fill>
      <patternFill patternType="solid">
        <fgColor rgb="FF00FF00"/>
        <bgColor indexed="64"/>
      </patternFill>
    </fill>
  </fills>
  <borders count="1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7">
    <xf numFmtId="0" fontId="0" fillId="0" borderId="0" xfId="0" applyAlignment="1">
      <alignment wrapText="1"/>
    </xf>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3" xfId="0" applyBorder="1" applyAlignment="1">
      <alignment wrapText="1"/>
    </xf>
    <xf numFmtId="0" fontId="3" fillId="4" borderId="4" xfId="0" applyFont="1" applyFill="1" applyBorder="1" applyAlignment="1">
      <alignment horizontal="center" vertical="center" wrapText="1"/>
    </xf>
    <xf numFmtId="0" fontId="4" fillId="5" borderId="5" xfId="0" applyFont="1" applyFill="1" applyBorder="1"/>
    <xf numFmtId="9" fontId="6" fillId="7" borderId="7" xfId="0" applyNumberFormat="1" applyFont="1" applyFill="1" applyBorder="1" applyAlignment="1">
      <alignment horizontal="center" vertical="center"/>
    </xf>
    <xf numFmtId="0" fontId="0" fillId="0" borderId="8" xfId="0" applyBorder="1" applyAlignment="1">
      <alignment wrapText="1"/>
    </xf>
    <xf numFmtId="0" fontId="7" fillId="0" borderId="9" xfId="0" applyFont="1" applyBorder="1" applyAlignment="1">
      <alignment horizontal="center" vertical="center" wrapText="1"/>
    </xf>
    <xf numFmtId="1" fontId="8" fillId="0" borderId="10" xfId="0" applyNumberFormat="1" applyFont="1" applyBorder="1" applyAlignment="1">
      <alignment horizontal="center" vertical="center" wrapText="1"/>
    </xf>
    <xf numFmtId="0" fontId="10" fillId="0" borderId="12" xfId="0" applyFont="1" applyBorder="1" applyAlignment="1">
      <alignment horizontal="left"/>
    </xf>
    <xf numFmtId="0" fontId="12" fillId="10" borderId="14" xfId="0" applyFont="1" applyFill="1" applyBorder="1" applyAlignment="1">
      <alignment horizontal="center" vertical="center" wrapText="1"/>
    </xf>
    <xf numFmtId="0" fontId="13" fillId="0" borderId="15" xfId="0" applyFont="1" applyBorder="1"/>
    <xf numFmtId="0" fontId="14" fillId="11" borderId="16" xfId="0" applyFont="1" applyFill="1" applyBorder="1" applyAlignment="1">
      <alignment horizontal="center" vertical="center"/>
    </xf>
    <xf numFmtId="0" fontId="15" fillId="12" borderId="17" xfId="0" applyFont="1" applyFill="1" applyBorder="1" applyAlignment="1">
      <alignment horizontal="center" vertical="center" wrapText="1"/>
    </xf>
    <xf numFmtId="0" fontId="0" fillId="0" borderId="18" xfId="0" applyBorder="1" applyAlignment="1">
      <alignment wrapText="1"/>
    </xf>
    <xf numFmtId="0" fontId="16" fillId="13" borderId="19" xfId="0" applyFont="1" applyFill="1" applyBorder="1" applyAlignment="1">
      <alignment horizontal="center" vertical="center"/>
    </xf>
    <xf numFmtId="0" fontId="17" fillId="14" borderId="20" xfId="0" applyFont="1" applyFill="1" applyBorder="1" applyAlignment="1">
      <alignment horizontal="center" vertical="center"/>
    </xf>
    <xf numFmtId="0" fontId="18" fillId="0" borderId="0" xfId="0" applyFont="1" applyAlignment="1">
      <alignment horizontal="center"/>
    </xf>
    <xf numFmtId="0" fontId="19" fillId="15" borderId="0" xfId="0" applyFont="1" applyFill="1" applyAlignment="1">
      <alignment horizontal="left"/>
    </xf>
    <xf numFmtId="0" fontId="20" fillId="0" borderId="21" xfId="0" applyFont="1" applyBorder="1" applyAlignment="1">
      <alignment vertical="center" wrapText="1"/>
    </xf>
    <xf numFmtId="0" fontId="21" fillId="16" borderId="22" xfId="0" applyFont="1" applyFill="1" applyBorder="1" applyAlignment="1">
      <alignment horizontal="left" vertical="center" wrapText="1"/>
    </xf>
    <xf numFmtId="1" fontId="22" fillId="17" borderId="23" xfId="0" applyNumberFormat="1" applyFont="1" applyFill="1" applyBorder="1" applyAlignment="1">
      <alignment horizontal="center" vertical="center" wrapText="1"/>
    </xf>
    <xf numFmtId="0" fontId="23" fillId="0" borderId="24" xfId="0" applyFont="1" applyBorder="1" applyAlignment="1">
      <alignment horizontal="center" vertical="center"/>
    </xf>
    <xf numFmtId="9" fontId="24" fillId="18" borderId="25" xfId="0" applyNumberFormat="1" applyFont="1" applyFill="1" applyBorder="1" applyAlignment="1">
      <alignment horizontal="center" vertical="center" wrapText="1"/>
    </xf>
    <xf numFmtId="0" fontId="25" fillId="0" borderId="0" xfId="0" applyFont="1" applyAlignment="1">
      <alignment horizontal="center" wrapText="1"/>
    </xf>
    <xf numFmtId="0" fontId="27" fillId="19" borderId="27" xfId="0" applyFont="1" applyFill="1" applyBorder="1" applyAlignment="1">
      <alignment horizontal="center" vertical="center" wrapText="1"/>
    </xf>
    <xf numFmtId="0" fontId="28" fillId="20" borderId="28" xfId="0" applyFont="1" applyFill="1" applyBorder="1" applyAlignment="1">
      <alignment horizontal="center" vertical="center" wrapText="1"/>
    </xf>
    <xf numFmtId="0" fontId="29" fillId="21" borderId="29" xfId="0" applyFont="1" applyFill="1" applyBorder="1" applyAlignment="1">
      <alignment horizontal="left" vertical="center" wrapText="1"/>
    </xf>
    <xf numFmtId="0" fontId="30" fillId="0" borderId="30" xfId="0" applyFont="1" applyBorder="1" applyAlignment="1">
      <alignment vertical="center" wrapText="1"/>
    </xf>
    <xf numFmtId="1" fontId="31" fillId="22" borderId="31" xfId="0" applyNumberFormat="1" applyFont="1" applyFill="1" applyBorder="1" applyAlignment="1">
      <alignment horizontal="center" vertical="center"/>
    </xf>
    <xf numFmtId="0" fontId="32"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4" fillId="23" borderId="0" xfId="0" applyFont="1" applyFill="1"/>
    <xf numFmtId="9" fontId="35" fillId="24" borderId="34" xfId="0" applyNumberFormat="1" applyFont="1" applyFill="1" applyBorder="1" applyAlignment="1">
      <alignment horizontal="center" vertical="center"/>
    </xf>
    <xf numFmtId="0" fontId="37" fillId="25" borderId="36" xfId="0" applyFont="1" applyFill="1" applyBorder="1" applyAlignment="1">
      <alignment horizontal="center" vertical="center" wrapText="1"/>
    </xf>
    <xf numFmtId="0" fontId="38" fillId="26" borderId="37" xfId="0" applyFont="1" applyFill="1" applyBorder="1" applyAlignment="1">
      <alignment horizontal="center" vertical="center"/>
    </xf>
    <xf numFmtId="0" fontId="39" fillId="0" borderId="0" xfId="0" applyFont="1" applyAlignment="1">
      <alignment horizontal="center" vertical="center" wrapText="1"/>
    </xf>
    <xf numFmtId="0" fontId="40" fillId="27" borderId="38" xfId="0" applyFont="1" applyFill="1" applyBorder="1" applyAlignment="1">
      <alignment horizontal="center" vertical="center"/>
    </xf>
    <xf numFmtId="0" fontId="41" fillId="28" borderId="39" xfId="0" applyFont="1" applyFill="1" applyBorder="1" applyAlignment="1">
      <alignment horizontal="center" vertical="center"/>
    </xf>
    <xf numFmtId="0" fontId="42" fillId="29" borderId="40" xfId="0" applyFont="1" applyFill="1" applyBorder="1" applyAlignment="1">
      <alignment horizontal="center" vertical="center" wrapText="1"/>
    </xf>
    <xf numFmtId="0" fontId="43" fillId="0" borderId="41" xfId="0" applyFont="1" applyBorder="1" applyAlignment="1">
      <alignment horizontal="center" vertical="center"/>
    </xf>
    <xf numFmtId="0" fontId="45" fillId="31" borderId="43" xfId="0" applyFont="1" applyFill="1" applyBorder="1" applyAlignment="1">
      <alignment horizontal="center" vertical="center" wrapText="1"/>
    </xf>
    <xf numFmtId="0" fontId="47" fillId="32" borderId="45" xfId="0" applyFont="1" applyFill="1" applyBorder="1" applyAlignment="1">
      <alignment horizontal="center" vertical="center"/>
    </xf>
    <xf numFmtId="0" fontId="48" fillId="33" borderId="46" xfId="0" applyFont="1" applyFill="1" applyBorder="1" applyAlignment="1">
      <alignment horizontal="center" vertical="center" wrapText="1"/>
    </xf>
    <xf numFmtId="0" fontId="50" fillId="0" borderId="0" xfId="0" applyFont="1" applyAlignment="1">
      <alignment horizontal="center" vertical="center" wrapText="1"/>
    </xf>
    <xf numFmtId="0" fontId="52" fillId="36" borderId="49" xfId="0" applyFont="1" applyFill="1" applyBorder="1" applyAlignment="1">
      <alignment horizontal="center" vertical="center" wrapText="1"/>
    </xf>
    <xf numFmtId="0" fontId="53" fillId="37" borderId="50" xfId="0" applyFont="1" applyFill="1" applyBorder="1" applyAlignment="1">
      <alignment horizontal="center" vertical="center" wrapText="1"/>
    </xf>
    <xf numFmtId="0" fontId="54" fillId="38" borderId="51" xfId="0" applyFont="1" applyFill="1" applyBorder="1" applyAlignment="1">
      <alignment horizontal="center" vertical="center"/>
    </xf>
    <xf numFmtId="0" fontId="55" fillId="39" borderId="52" xfId="0" applyFont="1" applyFill="1" applyBorder="1" applyAlignment="1">
      <alignment horizontal="center" vertical="top"/>
    </xf>
    <xf numFmtId="0" fontId="0" fillId="0" borderId="53" xfId="0" applyBorder="1" applyAlignment="1">
      <alignment wrapText="1"/>
    </xf>
    <xf numFmtId="9" fontId="56" fillId="40" borderId="54" xfId="0" applyNumberFormat="1" applyFont="1" applyFill="1" applyBorder="1" applyAlignment="1">
      <alignment horizontal="center" vertical="center" wrapText="1"/>
    </xf>
    <xf numFmtId="0" fontId="0" fillId="0" borderId="55" xfId="0" applyBorder="1" applyAlignment="1">
      <alignment wrapText="1"/>
    </xf>
    <xf numFmtId="0" fontId="57" fillId="0" borderId="56" xfId="0" applyFont="1" applyBorder="1"/>
    <xf numFmtId="0" fontId="58" fillId="0" borderId="57" xfId="0" applyFont="1" applyBorder="1" applyAlignment="1">
      <alignment horizontal="center" vertical="center" wrapText="1"/>
    </xf>
    <xf numFmtId="0" fontId="59" fillId="41" borderId="58" xfId="0" applyFont="1" applyFill="1" applyBorder="1" applyAlignment="1">
      <alignment horizontal="center" vertical="center"/>
    </xf>
    <xf numFmtId="0" fontId="60" fillId="42" borderId="59" xfId="0" applyFont="1" applyFill="1" applyBorder="1" applyAlignment="1">
      <alignment horizontal="left" vertical="center" wrapText="1"/>
    </xf>
    <xf numFmtId="0" fontId="61" fillId="43" borderId="60" xfId="0" applyFont="1" applyFill="1" applyBorder="1" applyAlignment="1">
      <alignment horizontal="left" vertical="center"/>
    </xf>
    <xf numFmtId="0" fontId="62" fillId="44" borderId="61" xfId="0" applyFont="1" applyFill="1" applyBorder="1" applyAlignment="1">
      <alignment horizontal="center" vertical="center" wrapText="1"/>
    </xf>
    <xf numFmtId="0" fontId="64" fillId="46" borderId="64" xfId="0" applyFont="1" applyFill="1" applyBorder="1" applyAlignment="1">
      <alignment horizontal="center" vertical="center"/>
    </xf>
    <xf numFmtId="0" fontId="65" fillId="47" borderId="65" xfId="0" applyFont="1" applyFill="1" applyBorder="1" applyAlignment="1">
      <alignment horizontal="center" vertical="center" wrapText="1"/>
    </xf>
    <xf numFmtId="0" fontId="66" fillId="48" borderId="66" xfId="0" applyFont="1" applyFill="1" applyBorder="1" applyAlignment="1">
      <alignment horizontal="center" vertical="center" wrapText="1"/>
    </xf>
    <xf numFmtId="0" fontId="67" fillId="0" borderId="67" xfId="0" applyFont="1" applyBorder="1" applyAlignment="1">
      <alignment vertical="center"/>
    </xf>
    <xf numFmtId="9" fontId="68" fillId="49" borderId="68" xfId="0" applyNumberFormat="1" applyFont="1" applyFill="1" applyBorder="1" applyAlignment="1">
      <alignment horizontal="center" vertical="center"/>
    </xf>
    <xf numFmtId="9" fontId="69" fillId="50" borderId="69" xfId="0" applyNumberFormat="1" applyFont="1" applyFill="1" applyBorder="1" applyAlignment="1">
      <alignment horizontal="center" vertical="center"/>
    </xf>
    <xf numFmtId="9" fontId="70" fillId="0" borderId="70" xfId="0" applyNumberFormat="1" applyFont="1" applyBorder="1" applyAlignment="1">
      <alignment horizontal="center" vertical="center" wrapText="1"/>
    </xf>
    <xf numFmtId="0" fontId="71" fillId="0" borderId="0" xfId="0" applyFont="1"/>
    <xf numFmtId="0" fontId="72" fillId="0" borderId="71" xfId="0" applyFont="1" applyBorder="1" applyAlignment="1">
      <alignment horizontal="center" vertical="center"/>
    </xf>
    <xf numFmtId="164" fontId="73" fillId="0" borderId="72" xfId="0" applyNumberFormat="1" applyFont="1" applyBorder="1" applyAlignment="1">
      <alignment horizontal="center" vertical="center" wrapText="1"/>
    </xf>
    <xf numFmtId="0" fontId="75" fillId="52" borderId="74" xfId="0" applyFont="1" applyFill="1" applyBorder="1" applyAlignment="1">
      <alignment horizontal="left" vertical="center" wrapText="1"/>
    </xf>
    <xf numFmtId="0" fontId="76" fillId="53" borderId="75" xfId="0" applyFont="1" applyFill="1" applyBorder="1" applyAlignment="1">
      <alignment horizontal="center" vertical="center" wrapText="1"/>
    </xf>
    <xf numFmtId="9" fontId="78" fillId="55" borderId="77" xfId="0" applyNumberFormat="1" applyFont="1" applyFill="1" applyBorder="1" applyAlignment="1">
      <alignment horizontal="center" vertical="center" wrapText="1"/>
    </xf>
    <xf numFmtId="0" fontId="79" fillId="56" borderId="78" xfId="0" applyFont="1" applyFill="1" applyBorder="1" applyAlignment="1">
      <alignment horizontal="left" vertical="center" wrapText="1"/>
    </xf>
    <xf numFmtId="0" fontId="80" fillId="0" borderId="79" xfId="0" applyFont="1" applyBorder="1" applyAlignment="1">
      <alignment vertical="center" wrapText="1"/>
    </xf>
    <xf numFmtId="0" fontId="81" fillId="57" borderId="80" xfId="0" applyFont="1" applyFill="1" applyBorder="1" applyAlignment="1">
      <alignment horizontal="center" vertical="center" wrapText="1"/>
    </xf>
    <xf numFmtId="0" fontId="83" fillId="0" borderId="82" xfId="0" applyFont="1" applyBorder="1" applyAlignment="1">
      <alignment horizontal="center" vertical="center" wrapText="1"/>
    </xf>
    <xf numFmtId="0" fontId="84" fillId="0" borderId="83" xfId="0" applyFont="1" applyBorder="1" applyAlignment="1">
      <alignment horizontal="left" vertical="center" wrapText="1"/>
    </xf>
    <xf numFmtId="0" fontId="85" fillId="58" borderId="84" xfId="0" applyFont="1" applyFill="1" applyBorder="1" applyAlignment="1">
      <alignment horizontal="center" vertical="center"/>
    </xf>
    <xf numFmtId="0" fontId="88" fillId="0" borderId="0" xfId="0" applyFont="1"/>
    <xf numFmtId="9" fontId="90" fillId="0" borderId="89" xfId="0" applyNumberFormat="1" applyFont="1" applyBorder="1" applyAlignment="1">
      <alignment horizontal="center" vertical="center" wrapText="1"/>
    </xf>
    <xf numFmtId="0" fontId="91" fillId="0" borderId="90" xfId="0" applyFont="1" applyBorder="1" applyAlignment="1">
      <alignment horizontal="left" vertical="center"/>
    </xf>
    <xf numFmtId="0" fontId="92" fillId="0" borderId="0" xfId="0" applyFont="1" applyAlignment="1">
      <alignment horizontal="center" vertical="center" wrapText="1"/>
    </xf>
    <xf numFmtId="0" fontId="93" fillId="62" borderId="91" xfId="0" applyFont="1" applyFill="1" applyBorder="1" applyAlignment="1">
      <alignment horizontal="center" vertical="center" wrapText="1"/>
    </xf>
    <xf numFmtId="0" fontId="94" fillId="63" borderId="92" xfId="0" applyFont="1" applyFill="1" applyBorder="1" applyAlignment="1">
      <alignment horizontal="right"/>
    </xf>
    <xf numFmtId="0" fontId="95" fillId="64" borderId="93" xfId="0" applyFont="1" applyFill="1" applyBorder="1" applyAlignment="1">
      <alignment horizontal="center" vertical="center"/>
    </xf>
    <xf numFmtId="0" fontId="96" fillId="65" borderId="94" xfId="0" applyFont="1" applyFill="1" applyBorder="1" applyAlignment="1">
      <alignment horizontal="center" vertical="center" wrapText="1"/>
    </xf>
    <xf numFmtId="0" fontId="97" fillId="66" borderId="95" xfId="0" applyFont="1" applyFill="1" applyBorder="1" applyAlignment="1">
      <alignment horizontal="center" vertical="center"/>
    </xf>
    <xf numFmtId="0" fontId="98" fillId="67" borderId="96" xfId="0" applyFont="1" applyFill="1" applyBorder="1" applyAlignment="1">
      <alignment horizontal="center" vertical="center" wrapText="1"/>
    </xf>
    <xf numFmtId="0" fontId="100" fillId="0" borderId="98" xfId="0" applyFont="1" applyBorder="1" applyAlignment="1">
      <alignment vertical="center" wrapText="1"/>
    </xf>
    <xf numFmtId="0" fontId="102" fillId="69" borderId="100" xfId="0" applyFont="1" applyFill="1" applyBorder="1" applyAlignment="1">
      <alignment horizontal="center" vertical="center"/>
    </xf>
    <xf numFmtId="0" fontId="103" fillId="0" borderId="0" xfId="0" applyFont="1" applyAlignment="1">
      <alignment horizontal="center" wrapText="1"/>
    </xf>
    <xf numFmtId="0" fontId="105" fillId="0" borderId="102" xfId="0" applyFont="1" applyBorder="1" applyAlignment="1">
      <alignment horizontal="center" vertical="center" wrapText="1"/>
    </xf>
    <xf numFmtId="0" fontId="106" fillId="0" borderId="103" xfId="0" applyFont="1" applyBorder="1" applyAlignment="1">
      <alignment horizontal="left" vertical="center" wrapText="1"/>
    </xf>
    <xf numFmtId="0" fontId="107" fillId="71" borderId="104" xfId="0" applyFont="1" applyFill="1" applyBorder="1" applyAlignment="1">
      <alignment horizontal="center" vertical="center" wrapText="1"/>
    </xf>
    <xf numFmtId="0" fontId="108" fillId="72" borderId="105" xfId="0" applyFont="1" applyFill="1" applyBorder="1" applyAlignment="1">
      <alignment vertical="center"/>
    </xf>
    <xf numFmtId="0" fontId="109" fillId="73" borderId="106" xfId="0" applyFont="1" applyFill="1" applyBorder="1" applyAlignment="1">
      <alignment horizontal="center" vertical="center"/>
    </xf>
    <xf numFmtId="0" fontId="111" fillId="74" borderId="108" xfId="0" applyFont="1" applyFill="1" applyBorder="1" applyAlignment="1">
      <alignment horizontal="center" vertical="center"/>
    </xf>
    <xf numFmtId="0" fontId="112" fillId="0" borderId="109" xfId="0" applyFont="1" applyBorder="1" applyAlignment="1">
      <alignment horizontal="left" vertical="center" wrapText="1"/>
    </xf>
    <xf numFmtId="0" fontId="113" fillId="75" borderId="110" xfId="0" applyFont="1" applyFill="1" applyBorder="1" applyAlignment="1">
      <alignment horizontal="left" vertical="center" wrapText="1"/>
    </xf>
    <xf numFmtId="9" fontId="115" fillId="77" borderId="112" xfId="0" applyNumberFormat="1" applyFont="1" applyFill="1" applyBorder="1" applyAlignment="1">
      <alignment horizontal="center" vertical="center" wrapText="1"/>
    </xf>
    <xf numFmtId="0" fontId="116" fillId="0" borderId="113" xfId="0" applyFont="1" applyBorder="1" applyAlignment="1">
      <alignment vertical="center" wrapText="1"/>
    </xf>
    <xf numFmtId="0" fontId="118" fillId="79" borderId="115" xfId="0" applyFont="1" applyFill="1" applyBorder="1" applyAlignment="1">
      <alignment horizontal="center" vertical="center" wrapText="1"/>
    </xf>
    <xf numFmtId="0" fontId="119" fillId="0" borderId="0" xfId="0" applyFont="1" applyAlignment="1">
      <alignment horizontal="center" vertical="center"/>
    </xf>
    <xf numFmtId="0" fontId="0" fillId="0" borderId="116" xfId="0" applyBorder="1" applyAlignment="1">
      <alignment wrapText="1"/>
    </xf>
    <xf numFmtId="0" fontId="120" fillId="80" borderId="117" xfId="0" applyFont="1" applyFill="1" applyBorder="1" applyAlignment="1">
      <alignment horizontal="center" vertical="center"/>
    </xf>
    <xf numFmtId="0" fontId="121" fillId="0" borderId="0" xfId="0" applyFont="1" applyAlignment="1">
      <alignment horizontal="left"/>
    </xf>
    <xf numFmtId="0" fontId="122" fillId="81" borderId="118" xfId="0" applyFont="1" applyFill="1" applyBorder="1" applyAlignment="1">
      <alignment horizontal="left" vertical="top"/>
    </xf>
    <xf numFmtId="9" fontId="123" fillId="82" borderId="119" xfId="0" applyNumberFormat="1" applyFont="1" applyFill="1" applyBorder="1" applyAlignment="1">
      <alignment horizontal="center" vertical="center" wrapText="1"/>
    </xf>
    <xf numFmtId="0" fontId="125" fillId="83" borderId="121" xfId="0" applyFont="1" applyFill="1" applyBorder="1" applyAlignment="1">
      <alignment horizontal="left" vertical="center" wrapText="1"/>
    </xf>
    <xf numFmtId="0" fontId="126" fillId="84" borderId="122" xfId="0" applyFont="1" applyFill="1" applyBorder="1" applyAlignment="1">
      <alignment horizontal="center" vertical="center" wrapText="1"/>
    </xf>
    <xf numFmtId="0" fontId="129" fillId="87" borderId="124" xfId="0" applyFont="1" applyFill="1" applyBorder="1" applyAlignment="1">
      <alignment horizontal="center" vertical="center"/>
    </xf>
    <xf numFmtId="0" fontId="132" fillId="89" borderId="127" xfId="0" applyFont="1" applyFill="1" applyBorder="1" applyAlignment="1">
      <alignment horizontal="center" vertical="center"/>
    </xf>
    <xf numFmtId="0" fontId="133" fillId="0" borderId="128" xfId="0" applyFont="1" applyBorder="1" applyAlignment="1">
      <alignment vertical="center" wrapText="1"/>
    </xf>
    <xf numFmtId="9" fontId="135" fillId="91" borderId="130" xfId="0" applyNumberFormat="1" applyFont="1" applyFill="1" applyBorder="1" applyAlignment="1">
      <alignment horizontal="center" vertical="center"/>
    </xf>
    <xf numFmtId="0" fontId="136" fillId="92" borderId="131" xfId="0" applyFont="1" applyFill="1" applyBorder="1" applyAlignment="1">
      <alignment horizontal="left" vertical="center" wrapText="1"/>
    </xf>
    <xf numFmtId="0" fontId="137" fillId="0" borderId="0" xfId="0" applyFont="1" applyAlignment="1">
      <alignment horizontal="left"/>
    </xf>
    <xf numFmtId="0" fontId="138" fillId="93" borderId="132" xfId="0" applyFont="1" applyFill="1" applyBorder="1" applyAlignment="1">
      <alignment horizontal="center" vertical="center" wrapText="1"/>
    </xf>
    <xf numFmtId="0" fontId="139" fillId="0" borderId="133" xfId="0" applyFont="1" applyBorder="1"/>
    <xf numFmtId="0" fontId="140" fillId="0" borderId="134" xfId="0" applyFont="1" applyBorder="1" applyAlignment="1">
      <alignment horizontal="center" vertical="center" wrapText="1"/>
    </xf>
    <xf numFmtId="0" fontId="141" fillId="94" borderId="135" xfId="0" applyFont="1" applyFill="1" applyBorder="1" applyAlignment="1">
      <alignment horizontal="center"/>
    </xf>
    <xf numFmtId="0" fontId="142" fillId="95" borderId="136" xfId="0" applyFont="1" applyFill="1" applyBorder="1" applyAlignment="1">
      <alignment wrapText="1"/>
    </xf>
    <xf numFmtId="0" fontId="143" fillId="0" borderId="137" xfId="0" applyFont="1" applyBorder="1"/>
    <xf numFmtId="0" fontId="144" fillId="0" borderId="138" xfId="0" applyFont="1" applyBorder="1" applyAlignment="1">
      <alignment horizontal="center" vertical="center" wrapText="1"/>
    </xf>
    <xf numFmtId="1" fontId="145" fillId="0" borderId="139" xfId="0" applyNumberFormat="1" applyFont="1" applyBorder="1" applyAlignment="1">
      <alignment horizontal="center" vertical="center" wrapText="1"/>
    </xf>
    <xf numFmtId="0" fontId="147" fillId="0" borderId="141" xfId="0" applyFont="1" applyBorder="1" applyAlignment="1">
      <alignment horizontal="left" vertical="center" wrapText="1"/>
    </xf>
    <xf numFmtId="0" fontId="148" fillId="0" borderId="142" xfId="0" applyFont="1" applyBorder="1" applyAlignment="1">
      <alignment horizontal="center" vertical="center"/>
    </xf>
    <xf numFmtId="0" fontId="149" fillId="97" borderId="143" xfId="0" applyFont="1" applyFill="1" applyBorder="1" applyAlignment="1">
      <alignment horizontal="center" vertical="center"/>
    </xf>
    <xf numFmtId="0" fontId="150" fillId="98" borderId="144" xfId="0" applyFont="1" applyFill="1" applyBorder="1" applyAlignment="1">
      <alignment horizontal="center" vertical="center" wrapText="1"/>
    </xf>
    <xf numFmtId="0" fontId="151" fillId="0" borderId="145" xfId="0" applyFont="1" applyBorder="1" applyAlignment="1">
      <alignment horizontal="center" vertical="center" wrapText="1"/>
    </xf>
    <xf numFmtId="0" fontId="152" fillId="99" borderId="146" xfId="0" applyFont="1" applyFill="1" applyBorder="1" applyAlignment="1">
      <alignment wrapText="1"/>
    </xf>
    <xf numFmtId="0" fontId="154" fillId="101" borderId="148" xfId="0" applyFont="1" applyFill="1" applyBorder="1" applyAlignment="1">
      <alignment horizontal="center" vertical="top"/>
    </xf>
    <xf numFmtId="0" fontId="110" fillId="0" borderId="107" xfId="0" applyFont="1" applyBorder="1" applyAlignment="1">
      <alignment horizontal="center" vertical="center" wrapText="1"/>
    </xf>
    <xf numFmtId="0" fontId="0" fillId="0" borderId="18" xfId="0" applyBorder="1" applyAlignment="1">
      <alignment wrapText="1"/>
    </xf>
    <xf numFmtId="0" fontId="0" fillId="0" borderId="3" xfId="0" applyBorder="1" applyAlignment="1">
      <alignment wrapText="1"/>
    </xf>
    <xf numFmtId="0" fontId="46" fillId="0" borderId="44" xfId="0" applyFont="1" applyBorder="1" applyAlignment="1">
      <alignment horizontal="center" vertical="center" wrapText="1"/>
    </xf>
    <xf numFmtId="0" fontId="0" fillId="0" borderId="0" xfId="0" applyAlignment="1">
      <alignment wrapText="1"/>
    </xf>
    <xf numFmtId="0" fontId="82" fillId="0" borderId="81" xfId="0" applyFont="1" applyBorder="1" applyAlignment="1">
      <alignment vertical="center" wrapText="1"/>
    </xf>
    <xf numFmtId="0" fontId="131" fillId="0" borderId="126" xfId="0" applyFont="1" applyBorder="1" applyAlignment="1">
      <alignment horizontal="center" vertical="center" wrapText="1"/>
    </xf>
    <xf numFmtId="0" fontId="150" fillId="98" borderId="144" xfId="0" applyFont="1" applyFill="1" applyBorder="1" applyAlignment="1">
      <alignment horizontal="center" vertical="center" wrapText="1"/>
    </xf>
    <xf numFmtId="0" fontId="51" fillId="35" borderId="48" xfId="0" applyFont="1" applyFill="1" applyBorder="1" applyAlignment="1">
      <alignment horizontal="center" vertical="center" wrapText="1"/>
    </xf>
    <xf numFmtId="0" fontId="0" fillId="0" borderId="8" xfId="0" applyBorder="1" applyAlignment="1">
      <alignment wrapText="1"/>
    </xf>
    <xf numFmtId="0" fontId="44" fillId="30" borderId="42" xfId="0" applyFont="1" applyFill="1" applyBorder="1" applyAlignment="1">
      <alignment horizontal="center" vertical="center" wrapText="1"/>
    </xf>
    <xf numFmtId="0" fontId="0" fillId="0" borderId="62" xfId="0" applyBorder="1" applyAlignment="1">
      <alignment wrapText="1"/>
    </xf>
    <xf numFmtId="1" fontId="114" fillId="76" borderId="111" xfId="0" applyNumberFormat="1" applyFont="1" applyFill="1" applyBorder="1" applyAlignment="1">
      <alignment horizontal="center" vertical="center"/>
    </xf>
    <xf numFmtId="0" fontId="101" fillId="0" borderId="99" xfId="0" applyFont="1" applyBorder="1" applyAlignment="1">
      <alignment horizontal="center" vertical="center" wrapText="1"/>
    </xf>
    <xf numFmtId="0" fontId="146" fillId="96" borderId="140" xfId="0" applyFont="1" applyFill="1" applyBorder="1" applyAlignment="1">
      <alignment horizontal="center" vertical="center" wrapText="1"/>
    </xf>
    <xf numFmtId="0" fontId="104" fillId="70" borderId="101" xfId="0" applyFont="1" applyFill="1" applyBorder="1" applyAlignment="1">
      <alignment horizontal="center" vertical="center" wrapText="1"/>
    </xf>
    <xf numFmtId="0" fontId="81" fillId="57" borderId="80" xfId="0" applyFont="1" applyFill="1" applyBorder="1" applyAlignment="1">
      <alignment horizontal="center" vertical="center" wrapText="1"/>
    </xf>
    <xf numFmtId="0" fontId="26" fillId="0" borderId="26" xfId="0" applyFont="1" applyBorder="1" applyAlignment="1">
      <alignment horizontal="center" vertical="center" wrapText="1"/>
    </xf>
    <xf numFmtId="0" fontId="83" fillId="0" borderId="82" xfId="0" applyFont="1" applyBorder="1" applyAlignment="1">
      <alignment horizontal="center" vertical="center" wrapText="1"/>
    </xf>
    <xf numFmtId="0" fontId="128" fillId="86" borderId="123" xfId="0" applyFont="1" applyFill="1" applyBorder="1" applyAlignment="1">
      <alignment horizontal="center" vertical="center" wrapText="1"/>
    </xf>
    <xf numFmtId="0" fontId="117" fillId="78" borderId="114" xfId="0" applyFont="1" applyFill="1" applyBorder="1" applyAlignment="1">
      <alignment horizontal="center" vertical="center" wrapText="1"/>
    </xf>
    <xf numFmtId="0" fontId="86" fillId="59" borderId="85" xfId="0" applyFont="1" applyFill="1" applyBorder="1" applyAlignment="1">
      <alignment horizontal="center" vertical="center" wrapText="1"/>
    </xf>
    <xf numFmtId="0" fontId="77" fillId="54" borderId="76" xfId="0" applyFont="1" applyFill="1" applyBorder="1" applyAlignment="1">
      <alignment horizontal="center" vertical="center" wrapText="1"/>
    </xf>
    <xf numFmtId="0" fontId="130" fillId="88" borderId="125" xfId="0" applyFont="1" applyFill="1" applyBorder="1" applyAlignment="1">
      <alignment horizontal="center" vertical="center" wrapText="1"/>
    </xf>
    <xf numFmtId="0" fontId="89" fillId="0" borderId="88" xfId="0" applyFont="1" applyBorder="1" applyAlignment="1">
      <alignment horizontal="center" vertical="center" wrapText="1"/>
    </xf>
    <xf numFmtId="0" fontId="11" fillId="9" borderId="13"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87" fillId="61" borderId="87" xfId="0" applyFont="1" applyFill="1" applyBorder="1" applyAlignment="1">
      <alignment horizontal="left" vertical="center" wrapText="1"/>
    </xf>
    <xf numFmtId="0" fontId="49" fillId="34" borderId="47" xfId="0" applyFont="1" applyFill="1" applyBorder="1" applyAlignment="1">
      <alignment horizontal="left" vertical="top"/>
    </xf>
    <xf numFmtId="0" fontId="124" fillId="0" borderId="120" xfId="0" applyFont="1" applyBorder="1" applyAlignment="1">
      <alignment horizontal="center" vertical="center" wrapText="1"/>
    </xf>
    <xf numFmtId="0" fontId="5" fillId="6" borderId="6" xfId="0" applyFont="1" applyFill="1" applyBorder="1" applyAlignment="1">
      <alignment horizontal="center" vertical="center" wrapText="1"/>
    </xf>
    <xf numFmtId="0" fontId="151" fillId="0" borderId="145" xfId="0" applyFont="1" applyBorder="1" applyAlignment="1">
      <alignment horizontal="center" vertical="center" wrapText="1"/>
    </xf>
    <xf numFmtId="0" fontId="99" fillId="68" borderId="97" xfId="0" applyFont="1" applyFill="1" applyBorder="1" applyAlignment="1">
      <alignment horizontal="center" vertical="center" wrapText="1"/>
    </xf>
    <xf numFmtId="0" fontId="134" fillId="90" borderId="129" xfId="0" applyFont="1" applyFill="1" applyBorder="1" applyAlignment="1">
      <alignment horizontal="center" vertical="center" wrapText="1"/>
    </xf>
    <xf numFmtId="0" fontId="36" fillId="0" borderId="35" xfId="0" applyFont="1" applyBorder="1" applyAlignment="1">
      <alignment horizontal="center" vertical="center" wrapText="1"/>
    </xf>
    <xf numFmtId="0" fontId="153" fillId="100" borderId="147" xfId="0" applyFont="1" applyFill="1" applyBorder="1" applyAlignment="1">
      <alignment horizontal="center" vertical="center" wrapText="1"/>
    </xf>
    <xf numFmtId="0" fontId="74" fillId="51" borderId="73" xfId="0" applyFont="1" applyFill="1" applyBorder="1" applyAlignment="1">
      <alignment horizontal="left" vertical="center" wrapText="1"/>
    </xf>
    <xf numFmtId="0" fontId="113" fillId="75" borderId="110" xfId="0" applyFont="1" applyFill="1" applyBorder="1" applyAlignment="1">
      <alignment horizontal="left" vertical="center" wrapText="1"/>
    </xf>
    <xf numFmtId="0" fontId="125" fillId="83" borderId="121" xfId="0" applyFont="1" applyFill="1" applyBorder="1" applyAlignment="1">
      <alignment horizontal="left" vertical="center" wrapText="1"/>
    </xf>
    <xf numFmtId="0" fontId="60" fillId="42" borderId="59" xfId="0" applyFont="1" applyFill="1" applyBorder="1" applyAlignment="1">
      <alignment horizontal="left" vertical="center" wrapText="1"/>
    </xf>
    <xf numFmtId="0" fontId="29" fillId="21" borderId="29" xfId="0" applyFont="1" applyFill="1" applyBorder="1" applyAlignment="1">
      <alignment horizontal="left" vertical="center" wrapText="1"/>
    </xf>
    <xf numFmtId="0" fontId="63" fillId="45" borderId="63" xfId="0" applyFont="1" applyFill="1" applyBorder="1" applyAlignment="1">
      <alignment horizontal="center" vertical="center" wrapText="1"/>
    </xf>
    <xf numFmtId="0" fontId="0" fillId="0" borderId="53" xfId="0" applyBorder="1" applyAlignment="1">
      <alignment wrapText="1"/>
    </xf>
    <xf numFmtId="0" fontId="127" fillId="85" borderId="0" xfId="0" applyFont="1" applyFill="1" applyAlignment="1">
      <alignment horizontal="center" vertical="center" wrapText="1"/>
    </xf>
    <xf numFmtId="0" fontId="72" fillId="0" borderId="71" xfId="0" applyFont="1" applyBorder="1" applyAlignment="1">
      <alignment horizontal="center" vertical="center"/>
    </xf>
    <xf numFmtId="0" fontId="6" fillId="60" borderId="86" xfId="0" applyFont="1" applyFill="1" applyBorder="1" applyAlignment="1">
      <alignment horizontal="center" vertical="center" wrapText="1"/>
    </xf>
  </cellXfs>
  <cellStyles count="1">
    <cellStyle name="Normal" xfId="0" builtinId="0"/>
  </cellStyles>
  <dxfs count="10">
    <dxf>
      <font>
        <color rgb="FFFF0000"/>
      </font>
      <fill>
        <patternFill patternType="solid">
          <bgColor rgb="FF000000"/>
        </patternFill>
      </fill>
    </dxf>
    <dxf>
      <font>
        <color rgb="FFFFFFFF"/>
      </font>
      <fill>
        <patternFill patternType="solid">
          <bgColor rgb="FFFF0000"/>
        </patternFill>
      </fill>
    </dxf>
    <dxf>
      <font>
        <color rgb="FF000000"/>
      </font>
      <fill>
        <patternFill patternType="solid">
          <bgColor rgb="FFFFCC00"/>
        </patternFill>
      </fill>
    </dxf>
    <dxf>
      <font>
        <color rgb="FFFFFFFF"/>
      </font>
      <fill>
        <patternFill patternType="solid">
          <bgColor rgb="FFFF0000"/>
        </patternFill>
      </fill>
    </dxf>
    <dxf>
      <font>
        <color rgb="FF008000"/>
      </font>
      <fill>
        <patternFill patternType="solid">
          <bgColor rgb="FFCCFFCC"/>
        </patternFill>
      </fill>
    </dxf>
    <dxf>
      <font>
        <color rgb="FFFFFFFF"/>
      </font>
      <fill>
        <patternFill patternType="solid">
          <bgColor rgb="FFFF0000"/>
        </patternFill>
      </fill>
    </dxf>
    <dxf>
      <font>
        <color rgb="FFFFFFFF"/>
      </font>
      <fill>
        <patternFill patternType="solid">
          <bgColor rgb="FF0000FF"/>
        </patternFill>
      </fill>
    </dxf>
    <dxf>
      <font>
        <color rgb="FFFFFF00"/>
      </font>
      <fill>
        <patternFill patternType="solid">
          <bgColor rgb="FF000000"/>
        </patternFill>
      </fill>
    </dxf>
    <dxf>
      <font>
        <color rgb="FFFFFFFF"/>
      </font>
      <fill>
        <patternFill patternType="solid">
          <bgColor rgb="FFFF0000"/>
        </patternFill>
      </fill>
    </dxf>
    <dxf>
      <font>
        <color rgb="FF000000"/>
      </font>
      <fill>
        <patternFill patternType="solid">
          <bgColor rgb="FFFFCC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t>Riscos de Segurança por Atividade</a:t>
            </a:r>
          </a:p>
        </c:rich>
      </c:tx>
    </c:title>
    <c:plotArea>
      <c:layout/>
      <c:barChart>
        <c:barDir val="col"/>
        <c:grouping val="clustered"/>
        <c:axId val="92044672"/>
        <c:axId val="93959296"/>
      </c:barChart>
      <c:catAx>
        <c:axId val="92044672"/>
        <c:scaling>
          <c:orientation val="minMax"/>
        </c:scaling>
        <c:axPos val="b"/>
        <c:tickLblPos val="nextTo"/>
        <c:txPr>
          <a:bodyPr/>
          <a:lstStyle/>
          <a:p>
            <a:pPr>
              <a:defRPr/>
            </a:pPr>
            <a:endParaRPr lang="pt-BR"/>
          </a:p>
        </c:txPr>
        <c:crossAx val="93959296"/>
        <c:crosses val="autoZero"/>
        <c:lblAlgn val="ctr"/>
        <c:lblOffset val="100"/>
      </c:catAx>
      <c:valAx>
        <c:axId val="93959296"/>
        <c:scaling>
          <c:orientation val="minMax"/>
        </c:scaling>
        <c:axPos val="l"/>
        <c:majorGridlines/>
        <c:numFmt formatCode="General" sourceLinked="1"/>
        <c:tickLblPos val="nextTo"/>
        <c:spPr>
          <a:ln w="47625">
            <a:noFill/>
          </a:ln>
        </c:spPr>
        <c:txPr>
          <a:bodyPr/>
          <a:lstStyle/>
          <a:p>
            <a:pPr>
              <a:defRPr/>
            </a:pPr>
            <a:endParaRPr lang="pt-BR"/>
          </a:p>
        </c:txPr>
        <c:crossAx val="92044672"/>
        <c:crosses val="autoZero"/>
        <c:crossBetween val="between"/>
      </c:valAx>
    </c:plotArea>
    <c:legend>
      <c:legendPos val="b"/>
    </c:legend>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t>Riscos de Saúde por Atividade</a:t>
            </a:r>
          </a:p>
        </c:rich>
      </c:tx>
    </c:title>
    <c:plotArea>
      <c:layout/>
      <c:barChart>
        <c:barDir val="col"/>
        <c:grouping val="clustered"/>
        <c:axId val="94094080"/>
        <c:axId val="94095616"/>
      </c:barChart>
      <c:catAx>
        <c:axId val="94094080"/>
        <c:scaling>
          <c:orientation val="minMax"/>
        </c:scaling>
        <c:axPos val="b"/>
        <c:tickLblPos val="nextTo"/>
        <c:txPr>
          <a:bodyPr/>
          <a:lstStyle/>
          <a:p>
            <a:pPr>
              <a:defRPr/>
            </a:pPr>
            <a:endParaRPr lang="pt-BR"/>
          </a:p>
        </c:txPr>
        <c:crossAx val="94095616"/>
        <c:crosses val="autoZero"/>
        <c:lblAlgn val="ctr"/>
        <c:lblOffset val="100"/>
      </c:catAx>
      <c:valAx>
        <c:axId val="94095616"/>
        <c:scaling>
          <c:orientation val="minMax"/>
        </c:scaling>
        <c:axPos val="l"/>
        <c:majorGridlines/>
        <c:numFmt formatCode="General" sourceLinked="1"/>
        <c:tickLblPos val="nextTo"/>
        <c:spPr>
          <a:ln w="47625">
            <a:noFill/>
          </a:ln>
        </c:spPr>
        <c:txPr>
          <a:bodyPr/>
          <a:lstStyle/>
          <a:p>
            <a:pPr>
              <a:defRPr/>
            </a:pPr>
            <a:endParaRPr lang="pt-BR"/>
          </a:p>
        </c:txPr>
        <c:crossAx val="94094080"/>
        <c:crosses val="autoZero"/>
        <c:crossBetween val="between"/>
      </c:valAx>
    </c:plotArea>
    <c:legend>
      <c:legendPos val="b"/>
    </c:legend>
  </c:chart>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t>Riscos de Meio Ambiente por Atividade</a:t>
            </a:r>
          </a:p>
        </c:rich>
      </c:tx>
    </c:title>
    <c:plotArea>
      <c:layout/>
      <c:barChart>
        <c:barDir val="col"/>
        <c:grouping val="clustered"/>
        <c:axId val="95565312"/>
        <c:axId val="95566848"/>
      </c:barChart>
      <c:catAx>
        <c:axId val="95565312"/>
        <c:scaling>
          <c:orientation val="minMax"/>
        </c:scaling>
        <c:axPos val="b"/>
        <c:tickLblPos val="nextTo"/>
        <c:txPr>
          <a:bodyPr/>
          <a:lstStyle/>
          <a:p>
            <a:pPr>
              <a:defRPr/>
            </a:pPr>
            <a:endParaRPr lang="pt-BR"/>
          </a:p>
        </c:txPr>
        <c:crossAx val="95566848"/>
        <c:crosses val="autoZero"/>
        <c:lblAlgn val="ctr"/>
        <c:lblOffset val="100"/>
      </c:catAx>
      <c:valAx>
        <c:axId val="95566848"/>
        <c:scaling>
          <c:orientation val="minMax"/>
        </c:scaling>
        <c:axPos val="l"/>
        <c:majorGridlines/>
        <c:numFmt formatCode="General" sourceLinked="1"/>
        <c:tickLblPos val="nextTo"/>
        <c:spPr>
          <a:ln w="47625">
            <a:noFill/>
          </a:ln>
        </c:spPr>
        <c:txPr>
          <a:bodyPr/>
          <a:lstStyle/>
          <a:p>
            <a:pPr>
              <a:defRPr/>
            </a:pPr>
            <a:endParaRPr lang="pt-BR"/>
          </a:p>
        </c:txPr>
        <c:crossAx val="95565312"/>
        <c:crosses val="autoZero"/>
        <c:crossBetween val="between"/>
      </c:valAx>
    </c:plotArea>
    <c:legend>
      <c:legendPos val="b"/>
    </c:legend>
  </c:chart>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t>Riscos de Qualidade por Atividade</a:t>
            </a:r>
          </a:p>
        </c:rich>
      </c:tx>
    </c:title>
    <c:plotArea>
      <c:layout/>
      <c:barChart>
        <c:barDir val="col"/>
        <c:grouping val="clustered"/>
        <c:axId val="96098560"/>
        <c:axId val="96100352"/>
      </c:barChart>
      <c:catAx>
        <c:axId val="96098560"/>
        <c:scaling>
          <c:orientation val="minMax"/>
        </c:scaling>
        <c:axPos val="b"/>
        <c:tickLblPos val="nextTo"/>
        <c:txPr>
          <a:bodyPr/>
          <a:lstStyle/>
          <a:p>
            <a:pPr>
              <a:defRPr/>
            </a:pPr>
            <a:endParaRPr lang="pt-BR"/>
          </a:p>
        </c:txPr>
        <c:crossAx val="96100352"/>
        <c:crosses val="autoZero"/>
        <c:lblAlgn val="ctr"/>
        <c:lblOffset val="100"/>
      </c:catAx>
      <c:valAx>
        <c:axId val="96100352"/>
        <c:scaling>
          <c:orientation val="minMax"/>
        </c:scaling>
        <c:axPos val="l"/>
        <c:majorGridlines/>
        <c:numFmt formatCode="General" sourceLinked="1"/>
        <c:tickLblPos val="nextTo"/>
        <c:spPr>
          <a:ln w="47625">
            <a:noFill/>
          </a:ln>
        </c:spPr>
        <c:txPr>
          <a:bodyPr/>
          <a:lstStyle/>
          <a:p>
            <a:pPr>
              <a:defRPr/>
            </a:pPr>
            <a:endParaRPr lang="pt-BR"/>
          </a:p>
        </c:txPr>
        <c:crossAx val="96098560"/>
        <c:crosses val="autoZero"/>
        <c:crossBetween val="between"/>
      </c:valAx>
    </c:plotArea>
    <c:legend>
      <c:legendPos val="b"/>
    </c:legend>
  </c:chart>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t>Riscos de SSMQ por Atividade</a:t>
            </a:r>
          </a:p>
        </c:rich>
      </c:tx>
    </c:title>
    <c:plotArea>
      <c:layout/>
      <c:barChart>
        <c:barDir val="col"/>
        <c:grouping val="clustered"/>
        <c:axId val="96107136"/>
        <c:axId val="96141696"/>
      </c:barChart>
      <c:catAx>
        <c:axId val="96107136"/>
        <c:scaling>
          <c:orientation val="minMax"/>
        </c:scaling>
        <c:axPos val="b"/>
        <c:tickLblPos val="nextTo"/>
        <c:txPr>
          <a:bodyPr/>
          <a:lstStyle/>
          <a:p>
            <a:pPr>
              <a:defRPr/>
            </a:pPr>
            <a:endParaRPr lang="pt-BR"/>
          </a:p>
        </c:txPr>
        <c:crossAx val="96141696"/>
        <c:crosses val="autoZero"/>
        <c:lblAlgn val="ctr"/>
        <c:lblOffset val="100"/>
      </c:catAx>
      <c:valAx>
        <c:axId val="96141696"/>
        <c:scaling>
          <c:orientation val="minMax"/>
        </c:scaling>
        <c:axPos val="l"/>
        <c:majorGridlines/>
        <c:numFmt formatCode="General" sourceLinked="1"/>
        <c:tickLblPos val="nextTo"/>
        <c:spPr>
          <a:ln w="47625">
            <a:noFill/>
          </a:ln>
        </c:spPr>
        <c:txPr>
          <a:bodyPr/>
          <a:lstStyle/>
          <a:p>
            <a:pPr>
              <a:defRPr/>
            </a:pPr>
            <a:endParaRPr lang="pt-BR"/>
          </a:p>
        </c:txPr>
        <c:crossAx val="96107136"/>
        <c:crosses val="autoZero"/>
        <c:crossBetween val="between"/>
      </c:valAx>
    </c:plotArea>
    <c:legend>
      <c:legendPos val="b"/>
    </c:legend>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714750" cy="3429000"/>
    <xdr:graphicFrame macro="">
      <xdr:nvGraphicFramePr>
        <xdr:cNvPr id="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714750" cy="3429000"/>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714750" cy="3429000"/>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714750" cy="3429000"/>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714750" cy="3429000"/>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AR53"/>
  <sheetViews>
    <sheetView showGridLines="0" tabSelected="1" workbookViewId="0">
      <pane xSplit="1" ySplit="7" topLeftCell="B8" activePane="bottomRight" state="frozen"/>
      <selection pane="topRight" activeCell="B1" sqref="B1"/>
      <selection pane="bottomLeft" activeCell="A8" sqref="A8"/>
      <selection pane="bottomRight" activeCell="F2" sqref="F2:V2"/>
    </sheetView>
  </sheetViews>
  <sheetFormatPr defaultColWidth="9.140625" defaultRowHeight="12.75" customHeight="1"/>
  <cols>
    <col min="1" max="1" width="3.5703125" customWidth="1"/>
    <col min="2" max="2" width="14.5703125" customWidth="1"/>
    <col min="3" max="3" width="10.85546875" customWidth="1"/>
    <col min="4" max="4" width="13.28515625" customWidth="1"/>
    <col min="5" max="5" width="11.42578125" customWidth="1"/>
    <col min="6" max="6" width="18.7109375" customWidth="1"/>
    <col min="7" max="7" width="14.140625" customWidth="1"/>
    <col min="8" max="8" width="14" customWidth="1"/>
    <col min="9" max="9" width="12.140625" customWidth="1"/>
    <col min="10" max="10" width="14.28515625" customWidth="1"/>
    <col min="11" max="11" width="24.140625" customWidth="1"/>
    <col min="12" max="12" width="5.28515625" customWidth="1"/>
    <col min="13" max="14" width="2.28515625" customWidth="1"/>
    <col min="15" max="16" width="4" customWidth="1"/>
    <col min="17" max="17" width="3.5703125" customWidth="1"/>
    <col min="18" max="18" width="5.28515625" customWidth="1"/>
    <col min="19" max="19" width="3.5703125" customWidth="1"/>
    <col min="20" max="20" width="5.140625" customWidth="1"/>
    <col min="21" max="21" width="7.140625" customWidth="1"/>
    <col min="22" max="22" width="32.85546875" customWidth="1"/>
    <col min="23" max="23" width="7.5703125" customWidth="1"/>
    <col min="24" max="24" width="10" customWidth="1"/>
    <col min="25" max="25" width="12.5703125" customWidth="1"/>
    <col min="26" max="26" width="12.28515625" customWidth="1"/>
    <col min="27" max="27" width="12.140625" customWidth="1"/>
    <col min="28" max="28" width="10" customWidth="1"/>
    <col min="29" max="29" width="8.85546875" customWidth="1"/>
    <col min="30" max="30" width="8.7109375" customWidth="1"/>
    <col min="31" max="31" width="9.5703125" customWidth="1"/>
    <col min="32" max="32" width="8.28515625" customWidth="1"/>
    <col min="33" max="33" width="4" customWidth="1"/>
    <col min="34" max="36" width="4.28515625" customWidth="1"/>
    <col min="37" max="39" width="22.140625" customWidth="1"/>
    <col min="40" max="40" width="20.42578125" customWidth="1"/>
    <col min="41" max="41" width="19.42578125" customWidth="1"/>
    <col min="42" max="43" width="11" customWidth="1"/>
    <col min="44" max="44" width="11.5703125" customWidth="1"/>
  </cols>
  <sheetData>
    <row r="1" spans="1:44" ht="13.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row>
    <row r="2" spans="1:44" ht="18.75" customHeight="1">
      <c r="A2" s="131"/>
      <c r="B2" s="132"/>
      <c r="C2" s="132"/>
      <c r="D2" s="132"/>
      <c r="E2" s="35"/>
      <c r="F2" s="176" t="s">
        <v>565</v>
      </c>
      <c r="G2" s="133"/>
      <c r="H2" s="133"/>
      <c r="I2" s="133"/>
      <c r="J2" s="133"/>
      <c r="K2" s="133"/>
      <c r="L2" s="133"/>
      <c r="M2" s="133"/>
      <c r="N2" s="133"/>
      <c r="O2" s="133"/>
      <c r="P2" s="133"/>
      <c r="Q2" s="133"/>
      <c r="R2" s="133"/>
      <c r="S2" s="133"/>
      <c r="T2" s="133"/>
      <c r="U2" s="133"/>
      <c r="V2" s="133"/>
      <c r="W2" s="112"/>
      <c r="X2" s="112"/>
      <c r="Y2" s="112"/>
      <c r="Z2" s="112"/>
      <c r="AA2" s="112"/>
      <c r="AB2" s="112"/>
      <c r="AC2" s="112"/>
      <c r="AD2" s="112"/>
      <c r="AE2" s="112"/>
      <c r="AF2" s="112"/>
      <c r="AG2" s="112"/>
      <c r="AH2" s="112"/>
      <c r="AI2" s="112"/>
      <c r="AJ2" s="112"/>
      <c r="AK2" s="112"/>
      <c r="AL2" s="112"/>
      <c r="AM2" s="112"/>
      <c r="AN2" s="112"/>
      <c r="AO2" s="112"/>
      <c r="AP2" s="112"/>
      <c r="AQ2" s="112"/>
      <c r="AR2" s="100"/>
    </row>
    <row r="3" spans="1:44" ht="21" customHeight="1">
      <c r="A3" s="132"/>
      <c r="B3" s="132"/>
      <c r="C3" s="132"/>
      <c r="D3" s="132"/>
      <c r="E3" s="70"/>
      <c r="F3" s="118"/>
      <c r="G3" s="91"/>
      <c r="H3" s="91"/>
      <c r="I3" s="29"/>
      <c r="J3" s="91"/>
      <c r="K3" s="92"/>
      <c r="L3" s="29"/>
      <c r="M3" s="29"/>
      <c r="N3" s="29"/>
      <c r="O3" s="29"/>
      <c r="P3" s="29"/>
      <c r="Q3" s="29"/>
      <c r="R3" s="29"/>
      <c r="S3" s="29"/>
      <c r="T3" s="29"/>
      <c r="U3" s="29"/>
      <c r="V3" s="29"/>
      <c r="W3" s="29"/>
      <c r="X3" s="29"/>
      <c r="Y3" s="29"/>
      <c r="Z3" s="29"/>
      <c r="AA3" s="29"/>
      <c r="AB3" s="29"/>
      <c r="AC3" s="29"/>
      <c r="AD3" s="29"/>
      <c r="AE3" s="29"/>
      <c r="AF3" s="29"/>
      <c r="AG3" s="50"/>
      <c r="AH3" s="50"/>
      <c r="AI3" s="50"/>
      <c r="AJ3" s="50"/>
      <c r="AK3" s="50"/>
      <c r="AL3" s="50"/>
      <c r="AM3" s="50"/>
      <c r="AN3" s="50"/>
      <c r="AO3" s="50"/>
      <c r="AP3" s="50"/>
      <c r="AQ3" s="50"/>
      <c r="AR3" s="88"/>
    </row>
    <row r="4" spans="1:44" ht="21.75" customHeight="1">
      <c r="A4" s="132"/>
      <c r="B4" s="132"/>
      <c r="C4" s="132"/>
      <c r="D4" s="132"/>
      <c r="E4" s="27"/>
      <c r="F4" s="8" t="s">
        <v>0</v>
      </c>
      <c r="G4" s="68">
        <v>39916</v>
      </c>
      <c r="H4" s="134" t="s">
        <v>1</v>
      </c>
      <c r="I4" s="136" t="s">
        <v>2</v>
      </c>
      <c r="J4" s="134" t="s">
        <v>3</v>
      </c>
      <c r="K4" s="137" t="s">
        <v>4</v>
      </c>
      <c r="L4" s="138" t="s">
        <v>5</v>
      </c>
      <c r="M4" s="138" t="s">
        <v>6</v>
      </c>
      <c r="N4" s="139" t="s">
        <v>7</v>
      </c>
      <c r="O4" s="141" t="s">
        <v>8</v>
      </c>
      <c r="P4" s="132"/>
      <c r="Q4" s="132"/>
      <c r="R4" s="142"/>
      <c r="S4" s="143" t="s">
        <v>9</v>
      </c>
      <c r="T4" s="144" t="str">
        <f>HYPERLINK("Ajuda!A81","SUMÁRIO HSMQ")</f>
        <v>SUMÁRIO HSMQ</v>
      </c>
      <c r="U4" s="132"/>
      <c r="V4" s="142"/>
      <c r="W4" s="141" t="s">
        <v>10</v>
      </c>
      <c r="X4" s="132"/>
      <c r="Y4" s="132"/>
      <c r="Z4" s="132"/>
      <c r="AA4" s="132"/>
      <c r="AB4" s="132"/>
      <c r="AC4" s="132"/>
      <c r="AD4" s="132"/>
      <c r="AE4" s="132"/>
      <c r="AF4" s="142"/>
      <c r="AG4" s="145" t="s">
        <v>11</v>
      </c>
      <c r="AH4" s="146" t="s">
        <v>12</v>
      </c>
      <c r="AI4" s="132"/>
      <c r="AJ4" s="142"/>
      <c r="AK4" s="146" t="s">
        <v>13</v>
      </c>
      <c r="AL4" s="132"/>
      <c r="AM4" s="132"/>
      <c r="AN4" s="132"/>
      <c r="AO4" s="132"/>
      <c r="AP4" s="132"/>
      <c r="AQ4" s="142"/>
      <c r="AR4" s="147" t="s">
        <v>14</v>
      </c>
    </row>
    <row r="5" spans="1:44" ht="22.5" customHeight="1">
      <c r="A5" s="148" t="s">
        <v>15</v>
      </c>
      <c r="B5" s="149" t="s">
        <v>16</v>
      </c>
      <c r="C5" s="138" t="s">
        <v>17</v>
      </c>
      <c r="D5" s="138" t="s">
        <v>18</v>
      </c>
      <c r="E5" s="138" t="s">
        <v>19</v>
      </c>
      <c r="F5" s="138" t="s">
        <v>20</v>
      </c>
      <c r="G5" s="138" t="s">
        <v>21</v>
      </c>
      <c r="H5" s="135"/>
      <c r="I5" s="135"/>
      <c r="J5" s="135"/>
      <c r="K5" s="135"/>
      <c r="L5" s="135"/>
      <c r="M5" s="135"/>
      <c r="N5" s="135"/>
      <c r="O5" s="132"/>
      <c r="P5" s="132"/>
      <c r="Q5" s="132"/>
      <c r="R5" s="132"/>
      <c r="S5" s="140"/>
      <c r="T5" s="42" t="s">
        <v>22</v>
      </c>
      <c r="U5" s="127" t="s">
        <v>23</v>
      </c>
      <c r="V5" s="150" t="s">
        <v>24</v>
      </c>
      <c r="W5" s="132"/>
      <c r="X5" s="132"/>
      <c r="Y5" s="132"/>
      <c r="Z5" s="132"/>
      <c r="AA5" s="132"/>
      <c r="AB5" s="132"/>
      <c r="AC5" s="132"/>
      <c r="AD5" s="132"/>
      <c r="AE5" s="132"/>
      <c r="AF5" s="132"/>
      <c r="AG5" s="135"/>
      <c r="AH5" s="132"/>
      <c r="AI5" s="132"/>
      <c r="AJ5" s="142"/>
      <c r="AK5" s="132"/>
      <c r="AL5" s="132"/>
      <c r="AM5" s="132"/>
      <c r="AN5" s="132"/>
      <c r="AO5" s="132"/>
      <c r="AP5" s="132"/>
      <c r="AQ5" s="142"/>
      <c r="AR5" s="135"/>
    </row>
    <row r="6" spans="1:44" ht="36" customHeight="1">
      <c r="A6" s="135"/>
      <c r="B6" s="135"/>
      <c r="C6" s="135"/>
      <c r="D6" s="135"/>
      <c r="E6" s="135"/>
      <c r="F6" s="135"/>
      <c r="G6" s="135"/>
      <c r="H6" s="135"/>
      <c r="I6" s="135"/>
      <c r="J6" s="135"/>
      <c r="K6" s="135"/>
      <c r="L6" s="135"/>
      <c r="M6" s="135"/>
      <c r="N6" s="140"/>
      <c r="O6" s="30" t="str">
        <f>HYPERLINK("AJUDA!A2","Grav")</f>
        <v>Grav</v>
      </c>
      <c r="P6" s="30" t="str">
        <f>HYPERLINK("AJUDA!A8","Prob")</f>
        <v>Prob</v>
      </c>
      <c r="Q6" s="30" t="str">
        <f>HYPERLINK("Ajuda!A15","Exp")</f>
        <v>Exp</v>
      </c>
      <c r="R6" s="30" t="str">
        <f>HYPERLINK("Controles_Mit!A1","Mit")</f>
        <v>Mit</v>
      </c>
      <c r="S6" s="140"/>
      <c r="T6" s="86" t="s">
        <v>25</v>
      </c>
      <c r="U6" s="111" t="s">
        <v>25</v>
      </c>
      <c r="V6" s="135"/>
      <c r="W6" s="132"/>
      <c r="X6" s="132"/>
      <c r="Y6" s="132"/>
      <c r="Z6" s="132"/>
      <c r="AA6" s="132"/>
      <c r="AB6" s="132"/>
      <c r="AC6" s="132"/>
      <c r="AD6" s="132"/>
      <c r="AE6" s="132"/>
      <c r="AF6" s="132"/>
      <c r="AG6" s="140"/>
      <c r="AH6" s="74" t="s">
        <v>26</v>
      </c>
      <c r="AI6" s="74" t="s">
        <v>27</v>
      </c>
      <c r="AJ6" s="74" t="s">
        <v>28</v>
      </c>
      <c r="AK6" s="101" t="s">
        <v>26</v>
      </c>
      <c r="AL6" s="101" t="s">
        <v>26</v>
      </c>
      <c r="AM6" s="101" t="s">
        <v>26</v>
      </c>
      <c r="AN6" s="101" t="s">
        <v>26</v>
      </c>
      <c r="AO6" s="101" t="s">
        <v>26</v>
      </c>
      <c r="AP6" s="101" t="s">
        <v>27</v>
      </c>
      <c r="AQ6" s="101" t="s">
        <v>28</v>
      </c>
      <c r="AR6" s="135"/>
    </row>
    <row r="7" spans="1:44" ht="22.5" customHeight="1">
      <c r="A7" s="125" t="s">
        <v>15</v>
      </c>
      <c r="B7" s="96" t="s">
        <v>16</v>
      </c>
      <c r="C7" s="96" t="s">
        <v>29</v>
      </c>
      <c r="D7" s="96" t="s">
        <v>30</v>
      </c>
      <c r="E7" s="96" t="s">
        <v>31</v>
      </c>
      <c r="F7" s="96" t="s">
        <v>32</v>
      </c>
      <c r="G7" s="96" t="s">
        <v>33</v>
      </c>
      <c r="H7" s="96" t="s">
        <v>34</v>
      </c>
      <c r="I7" s="94" t="s">
        <v>2</v>
      </c>
      <c r="J7" s="96" t="s">
        <v>3</v>
      </c>
      <c r="K7" s="57" t="s">
        <v>35</v>
      </c>
      <c r="L7" s="96" t="s">
        <v>36</v>
      </c>
      <c r="M7" s="96" t="s">
        <v>6</v>
      </c>
      <c r="N7" s="96" t="s">
        <v>7</v>
      </c>
      <c r="O7" s="39" t="s">
        <v>37</v>
      </c>
      <c r="P7" s="39" t="s">
        <v>38</v>
      </c>
      <c r="Q7" s="39" t="s">
        <v>39</v>
      </c>
      <c r="R7" s="39" t="s">
        <v>40</v>
      </c>
      <c r="S7" s="39" t="s">
        <v>9</v>
      </c>
      <c r="T7" s="82" t="s">
        <v>22</v>
      </c>
      <c r="U7" s="82" t="s">
        <v>23</v>
      </c>
      <c r="V7" s="82" t="s">
        <v>24</v>
      </c>
      <c r="W7" s="96">
        <v>1</v>
      </c>
      <c r="X7" s="96">
        <v>2</v>
      </c>
      <c r="Y7" s="96">
        <v>3</v>
      </c>
      <c r="Z7" s="96">
        <v>4</v>
      </c>
      <c r="AA7" s="96">
        <v>5</v>
      </c>
      <c r="AB7" s="96">
        <v>6</v>
      </c>
      <c r="AC7" s="96">
        <v>7</v>
      </c>
      <c r="AD7" s="96">
        <v>8</v>
      </c>
      <c r="AE7" s="96">
        <v>9</v>
      </c>
      <c r="AF7" s="96">
        <v>10</v>
      </c>
      <c r="AG7" s="96" t="s">
        <v>11</v>
      </c>
      <c r="AH7" s="96" t="s">
        <v>26</v>
      </c>
      <c r="AI7" s="96" t="s">
        <v>27</v>
      </c>
      <c r="AJ7" s="96" t="s">
        <v>28</v>
      </c>
      <c r="AK7" s="59" t="s">
        <v>26</v>
      </c>
      <c r="AL7" s="59" t="s">
        <v>26</v>
      </c>
      <c r="AM7" s="59" t="s">
        <v>26</v>
      </c>
      <c r="AN7" s="59" t="s">
        <v>26</v>
      </c>
      <c r="AO7" s="59" t="s">
        <v>26</v>
      </c>
      <c r="AP7" s="59" t="s">
        <v>27</v>
      </c>
      <c r="AQ7" s="59" t="s">
        <v>28</v>
      </c>
      <c r="AR7" s="13" t="s">
        <v>14</v>
      </c>
    </row>
    <row r="8" spans="1:44" ht="45" customHeight="1">
      <c r="A8" s="32"/>
      <c r="B8" s="32"/>
      <c r="C8" s="32"/>
      <c r="D8" s="123"/>
      <c r="E8" s="123"/>
      <c r="F8" s="123"/>
      <c r="G8" s="123"/>
      <c r="H8" s="123"/>
      <c r="I8" s="123"/>
      <c r="J8" s="79"/>
      <c r="K8" s="123"/>
      <c r="L8" s="122"/>
      <c r="M8" s="122"/>
      <c r="N8" s="122"/>
      <c r="O8" s="123"/>
      <c r="P8" s="123"/>
      <c r="Q8" s="123"/>
      <c r="R8" s="79"/>
      <c r="S8" s="122"/>
      <c r="T8" s="42" t="str">
        <f>IF(ISBLANK($A8),"",PRODUCT(O8:Q8))</f>
        <v/>
      </c>
      <c r="U8" s="75" t="str">
        <f>IF(ISBLANK($A8),"",(T8*(1-R8)))</f>
        <v/>
      </c>
      <c r="V8" s="109" t="str">
        <f>IF(ISBLANK($A8),"",IF(AND(($S8="E"),OR(($N8="A"),($N8="F"))),"Plano de Emergência",IF(AND(OR(($N8="A"),($N8="F")),(T8&gt;1000)),"Estudos Urgentes / Eliminar",IF(AND(OR(($N8="A"),($N8="F")),OR(($S8="N"),($S8="A")),(T8&gt;699)),"Bloqueio Físico / Habilitação Formal/ Procedimento Operacional / Monitoramento Contínuo / Treinamento",IF(AND(OR(($N8="A"),($N8="F")),(OR(($S8="N"),($S8="A"))="N"),(T8&gt;399)),"Habilitação Formal Formal / Procedimento Operacional/ Monitoramento Periódico / Treinamento",IF(AND(($N8="A"),OR(($S8="N"),($S8="A")),(T8&gt;99)),"Procedimento Operacional / Treinamento","Tolerar"))))))</f>
        <v/>
      </c>
      <c r="W8" s="122"/>
      <c r="X8" s="122"/>
      <c r="Y8" s="122"/>
      <c r="Z8" s="122"/>
      <c r="AA8" s="122"/>
      <c r="AB8" s="122"/>
      <c r="AC8" s="122"/>
      <c r="AD8" s="122"/>
      <c r="AE8" s="122"/>
      <c r="AF8" s="122"/>
      <c r="AG8" s="79"/>
      <c r="AH8" s="22" t="str">
        <f>IF(AND(OR((AG8&lt;&gt;""),(W8&lt;&gt;""),(T8&gt;99)),OR((N8="A"),(N8="F"))),"SIM","")</f>
        <v/>
      </c>
      <c r="AI8" s="22" t="str">
        <f>IF(AND(OR((AG8&lt;&gt;""),(U8&gt;399)),OR((N8="A"),(N8="F"))),"SIM","")</f>
        <v/>
      </c>
      <c r="AJ8" s="22" t="str">
        <f>IF(AND((V8="Plano de Emergência"),OR((N8="A"),(N8="F"))),"SIM","")</f>
        <v/>
      </c>
      <c r="AK8" s="79"/>
      <c r="AL8" s="79"/>
      <c r="AM8" s="79"/>
      <c r="AN8" s="79"/>
      <c r="AO8" s="79"/>
      <c r="AP8" s="123"/>
      <c r="AQ8" s="79"/>
      <c r="AR8" s="123"/>
    </row>
    <row r="9" spans="1:44" ht="45" customHeight="1">
      <c r="A9" s="32"/>
      <c r="B9" s="32"/>
      <c r="C9" s="32"/>
      <c r="D9" s="123"/>
      <c r="E9" s="123"/>
      <c r="F9" s="123"/>
      <c r="G9" s="123"/>
      <c r="H9" s="123"/>
      <c r="I9" s="79"/>
      <c r="J9" s="79"/>
      <c r="K9" s="123"/>
      <c r="L9" s="122"/>
      <c r="M9" s="122"/>
      <c r="N9" s="122"/>
      <c r="O9" s="123"/>
      <c r="P9" s="123"/>
      <c r="Q9" s="123"/>
      <c r="R9" s="79"/>
      <c r="S9" s="122"/>
      <c r="T9" s="42" t="str">
        <f>IF(ISBLANK($A9),"",PRODUCT(O9:Q9))</f>
        <v/>
      </c>
      <c r="U9" s="75" t="str">
        <f>IF(ISBLANK($A9),"",(T9*(1-R9)))</f>
        <v/>
      </c>
      <c r="V9" s="109" t="str">
        <f>IF(ISBLANK($A9),"",IF(AND(($S9="E"),OR(($N9="A"),($N9="F"))),"Plano de Emergência",IF(AND(OR(($N9="A"),($N9="F")),(T9&gt;1000)),"Estudos Urgentes / Eliminar",IF(AND(OR(($N9="A"),($N9="F")),OR(($S9="N"),($S9="A")),(T9&gt;699)),"Bloqueio Físico / Habilitação Formal/ Procedimento Operacional / Monitoramento Contínuo / Treinamento",IF(AND(OR(($N9="A"),($N9="F")),(OR(($S9="N"),($S9="A"))="N"),(T9&gt;399)),"Habilitação Formal Formal / Procedimento Operacional/ Monitoramento Periódico / Treinamento",IF(AND(($N9="A"),OR(($S9="N"),($S9="A")),(T9&gt;99)),"Procedimento Operacional / Treinamento","Tolerar"))))))</f>
        <v/>
      </c>
      <c r="W9" s="122"/>
      <c r="X9" s="122"/>
      <c r="Y9" s="122"/>
      <c r="Z9" s="122"/>
      <c r="AA9" s="122"/>
      <c r="AB9" s="122"/>
      <c r="AC9" s="122"/>
      <c r="AD9" s="122"/>
      <c r="AE9" s="122"/>
      <c r="AF9" s="122"/>
      <c r="AG9" s="79"/>
      <c r="AH9" s="22" t="str">
        <f>IF(AND(OR((AG9&lt;&gt;""),(W9&lt;&gt;""),(T9&gt;99)),OR((N9="A"),(N9="F"))),"SIM","")</f>
        <v/>
      </c>
      <c r="AI9" s="22" t="str">
        <f>IF(AND(OR((AG9&lt;&gt;""),(U9&gt;399)),OR((N9="A"),(N9="F"))),"SIM","")</f>
        <v/>
      </c>
      <c r="AJ9" s="22" t="str">
        <f>IF(AND((V9="Plano de Emergência"),OR((N9="A"),(N9="F"))),"SIM","")</f>
        <v/>
      </c>
      <c r="AK9" s="79"/>
      <c r="AL9" s="79"/>
      <c r="AM9" s="79"/>
      <c r="AN9" s="79"/>
      <c r="AO9" s="79"/>
      <c r="AP9" s="123"/>
      <c r="AQ9" s="79"/>
      <c r="AR9" s="123"/>
    </row>
    <row r="10" spans="1:44" ht="45" customHeight="1">
      <c r="A10" s="32"/>
      <c r="B10" s="32"/>
      <c r="C10" s="32"/>
      <c r="D10" s="123"/>
      <c r="E10" s="123"/>
      <c r="F10" s="123"/>
      <c r="G10" s="123"/>
      <c r="H10" s="123"/>
      <c r="I10" s="79"/>
      <c r="J10" s="79"/>
      <c r="K10" s="123"/>
      <c r="L10" s="122"/>
      <c r="M10" s="122"/>
      <c r="N10" s="122"/>
      <c r="O10" s="123"/>
      <c r="P10" s="123"/>
      <c r="Q10" s="123"/>
      <c r="R10" s="79"/>
      <c r="S10" s="122"/>
      <c r="T10" s="42" t="str">
        <f>IF(ISBLANK($A10),"",PRODUCT(O10:Q10))</f>
        <v/>
      </c>
      <c r="U10" s="75" t="str">
        <f>IF(ISBLANK($A10),"",(T10*(1-R10)))</f>
        <v/>
      </c>
      <c r="V10" s="109" t="str">
        <f>IF(ISBLANK($A10),"",IF(AND(($S10="E"),OR(($N10="A"),($N10="F"))),"Plano de Emergência",IF(AND(OR(($N10="A"),($N10="F")),(T10&gt;1000)),"Estudos Urgentes / Eliminar",IF(AND(OR(($N10="A"),($N10="F")),OR(($S10="N"),($S10="A")),(T10&gt;699)),"Bloqueio Físico / Habilitação Formal/ Procedimento Operacional / Monitoramento Contínuo / Treinamento",IF(AND(OR(($N10="A"),($N10="F")),(OR(($S10="N"),($S10="A"))="N"),(T10&gt;399)),"Habilitação Formal Formal / Procedimento Operacional/ Monitoramento Periódico / Treinamento",IF(AND(($N10="A"),OR(($S10="N"),($S10="A")),(T10&gt;99)),"Procedimento Operacional / Treinamento","Tolerar"))))))</f>
        <v/>
      </c>
      <c r="W10" s="122"/>
      <c r="X10" s="122"/>
      <c r="Y10" s="122"/>
      <c r="Z10" s="122"/>
      <c r="AA10" s="122"/>
      <c r="AB10" s="122"/>
      <c r="AC10" s="122"/>
      <c r="AD10" s="122"/>
      <c r="AE10" s="122"/>
      <c r="AF10" s="122"/>
      <c r="AG10" s="79"/>
      <c r="AH10" s="22" t="str">
        <f>IF(AND(OR((AG10&lt;&gt;""),(W10&lt;&gt;""),(T10&gt;99)),OR((N10="A"),(N10="F"))),"SIM","")</f>
        <v/>
      </c>
      <c r="AI10" s="22" t="str">
        <f>IF(AND(OR((AG10&lt;&gt;""),(U10&gt;399)),OR((N10="A"),(N10="F"))),"SIM","")</f>
        <v/>
      </c>
      <c r="AJ10" s="22" t="str">
        <f>IF(AND((V10="Plano de Emergência"),OR((N10="A"),(N10="F"))),"SIM","")</f>
        <v/>
      </c>
      <c r="AK10" s="79"/>
      <c r="AL10" s="79"/>
      <c r="AM10" s="79"/>
      <c r="AN10" s="79"/>
      <c r="AO10" s="79"/>
      <c r="AP10" s="123"/>
      <c r="AQ10" s="79"/>
      <c r="AR10" s="123"/>
    </row>
    <row r="11" spans="1:44" ht="45" customHeight="1">
      <c r="A11" s="32"/>
      <c r="B11" s="32"/>
      <c r="C11" s="32"/>
      <c r="D11" s="123"/>
      <c r="E11" s="123"/>
      <c r="F11" s="123"/>
      <c r="G11" s="123"/>
      <c r="H11" s="123"/>
      <c r="I11" s="123"/>
      <c r="J11" s="79"/>
      <c r="K11" s="123"/>
      <c r="L11" s="122"/>
      <c r="M11" s="122"/>
      <c r="N11" s="122"/>
      <c r="O11" s="123"/>
      <c r="P11" s="123"/>
      <c r="Q11" s="123"/>
      <c r="R11" s="79"/>
      <c r="S11" s="122"/>
      <c r="T11" s="42" t="str">
        <f>IF(ISBLANK($A11),"",PRODUCT(O11:Q11))</f>
        <v/>
      </c>
      <c r="U11" s="75" t="str">
        <f>IF(ISBLANK($A11),"",(T11*(1-R11)))</f>
        <v/>
      </c>
      <c r="V11" s="109" t="str">
        <f>IF(ISBLANK($A11),"",IF(AND(($S11="E"),OR(($N11="A"),($N11="F"))),"Plano de Emergência",IF(AND(OR(($N11="A"),($N11="F")),(T11&gt;1000)),"Estudos Urgentes / Eliminar",IF(AND(OR(($N11="A"),($N11="F")),OR(($S11="N"),($S11="A")),(T11&gt;699)),"Bloqueio Físico / Habilitação Formal/ Procedimento Operacional / Monitoramento Contínuo / Treinamento",IF(AND(OR(($N11="A"),($N11="F")),(OR(($S11="N"),($S11="A"))="N"),(T11&gt;399)),"Habilitação Formal Formal / Procedimento Operacional/ Monitoramento Periódico / Treinamento",IF(AND(($N11="A"),OR(($S11="N"),($S11="A")),(T11&gt;99)),"Procedimento Operacional / Treinamento","Tolerar"))))))</f>
        <v/>
      </c>
      <c r="W11" s="122"/>
      <c r="X11" s="122"/>
      <c r="Y11" s="122"/>
      <c r="Z11" s="122"/>
      <c r="AA11" s="122"/>
      <c r="AB11" s="122"/>
      <c r="AC11" s="122"/>
      <c r="AD11" s="122"/>
      <c r="AE11" s="122"/>
      <c r="AF11" s="122"/>
      <c r="AG11" s="79"/>
      <c r="AH11" s="22" t="str">
        <f>IF(AND(OR((AG11&lt;&gt;""),(W11&lt;&gt;""),(T11&gt;99)),OR((N11="A"),(N11="F"))),"SIM","")</f>
        <v/>
      </c>
      <c r="AI11" s="22" t="str">
        <f>IF(AND(OR((AG11&lt;&gt;""),(U11&gt;399)),OR((N11="A"),(N11="F"))),"SIM","")</f>
        <v/>
      </c>
      <c r="AJ11" s="22" t="str">
        <f>IF(AND((V11="Plano de Emergência"),OR((N11="A"),(N11="F"))),"SIM","")</f>
        <v/>
      </c>
      <c r="AK11" s="79"/>
      <c r="AL11" s="79"/>
      <c r="AM11" s="79"/>
      <c r="AN11" s="79"/>
      <c r="AO11" s="79"/>
      <c r="AP11" s="123"/>
      <c r="AQ11" s="123"/>
      <c r="AR11" s="123"/>
    </row>
    <row r="12" spans="1:44" ht="45" customHeight="1">
      <c r="A12" s="32"/>
      <c r="B12" s="32"/>
      <c r="C12" s="32"/>
      <c r="D12" s="123"/>
      <c r="E12" s="123"/>
      <c r="F12" s="123"/>
      <c r="G12" s="123"/>
      <c r="H12" s="123"/>
      <c r="I12" s="79"/>
      <c r="J12" s="79"/>
      <c r="K12" s="123"/>
      <c r="L12" s="122"/>
      <c r="M12" s="122"/>
      <c r="N12" s="122"/>
      <c r="O12" s="123"/>
      <c r="P12" s="123"/>
      <c r="Q12" s="123"/>
      <c r="R12" s="79"/>
      <c r="S12" s="122"/>
      <c r="T12" s="42"/>
      <c r="U12" s="75"/>
      <c r="V12" s="109"/>
      <c r="W12" s="122"/>
      <c r="X12" s="122"/>
      <c r="Y12" s="122"/>
      <c r="Z12" s="122"/>
      <c r="AA12" s="122"/>
      <c r="AB12" s="122"/>
      <c r="AC12" s="122"/>
      <c r="AD12" s="122"/>
      <c r="AE12" s="122"/>
      <c r="AF12" s="122"/>
      <c r="AG12" s="79"/>
      <c r="AH12" s="22"/>
      <c r="AI12" s="22"/>
      <c r="AJ12" s="22"/>
      <c r="AK12" s="79"/>
      <c r="AL12" s="79"/>
      <c r="AM12" s="79"/>
      <c r="AN12" s="79"/>
      <c r="AO12" s="79"/>
      <c r="AP12" s="123"/>
      <c r="AQ12" s="123"/>
      <c r="AR12" s="123"/>
    </row>
    <row r="13" spans="1:44" ht="45" customHeight="1">
      <c r="A13" s="32"/>
      <c r="B13" s="32"/>
      <c r="C13" s="123"/>
      <c r="D13" s="123"/>
      <c r="E13" s="79"/>
      <c r="F13" s="123"/>
      <c r="G13" s="123"/>
      <c r="H13" s="123"/>
      <c r="I13" s="79"/>
      <c r="J13" s="79"/>
      <c r="K13" s="123"/>
      <c r="L13" s="122"/>
      <c r="M13" s="122"/>
      <c r="N13" s="122"/>
      <c r="O13" s="123"/>
      <c r="P13" s="123"/>
      <c r="Q13" s="123"/>
      <c r="R13" s="79"/>
      <c r="S13" s="122"/>
      <c r="T13" s="42"/>
      <c r="U13" s="75"/>
      <c r="V13" s="109"/>
      <c r="W13" s="122"/>
      <c r="X13" s="122"/>
      <c r="Y13" s="122"/>
      <c r="Z13" s="122"/>
      <c r="AA13" s="122"/>
      <c r="AB13" s="122"/>
      <c r="AC13" s="122"/>
      <c r="AD13" s="122"/>
      <c r="AE13" s="122"/>
      <c r="AF13" s="122"/>
      <c r="AG13" s="79"/>
      <c r="AH13" s="22"/>
      <c r="AI13" s="22"/>
      <c r="AJ13" s="22"/>
      <c r="AK13" s="79"/>
      <c r="AL13" s="79"/>
      <c r="AM13" s="79"/>
      <c r="AN13" s="79"/>
      <c r="AO13" s="79"/>
      <c r="AP13" s="123"/>
      <c r="AQ13" s="123"/>
      <c r="AR13" s="123"/>
    </row>
    <row r="14" spans="1:44" ht="45" customHeight="1">
      <c r="A14" s="32"/>
      <c r="B14" s="32"/>
      <c r="C14" s="32"/>
      <c r="D14" s="123"/>
      <c r="E14" s="79"/>
      <c r="F14" s="79"/>
      <c r="G14" s="123"/>
      <c r="H14" s="123"/>
      <c r="I14" s="79"/>
      <c r="J14" s="79"/>
      <c r="K14" s="123"/>
      <c r="L14" s="122"/>
      <c r="M14" s="122"/>
      <c r="N14" s="122"/>
      <c r="O14" s="123"/>
      <c r="P14" s="123"/>
      <c r="Q14" s="123"/>
      <c r="R14" s="79"/>
      <c r="S14" s="122"/>
      <c r="T14" s="42" t="str">
        <f t="shared" ref="T14:T53" si="0">IF(ISBLANK($A14),"",PRODUCT(O14:Q14))</f>
        <v/>
      </c>
      <c r="U14" s="75" t="str">
        <f t="shared" ref="U14:U53" si="1">IF(ISBLANK($A14),"",(T14*(1-R14)))</f>
        <v/>
      </c>
      <c r="V14" s="109" t="str">
        <f t="shared" ref="V14:V53" si="2">IF(ISBLANK($A14),"",IF(AND(($S14="E"),OR(($N14="A"),($N14="F"))),"Plano de Emergência",IF(AND(OR(($N14="A"),($N14="F")),(T14&gt;1000)),"Estudos Urgentes / Eliminar",IF(AND(OR(($N14="A"),($N14="F")),OR(($S14="N"),($S14="A")),(T14&gt;699)),"Bloqueio Físico / Habilitação Formal/ Procedimento Operacional / Monitoramento Contínuo / Treinamento",IF(AND(OR(($N14="A"),($N14="F")),(OR(($S14="N"),($S14="A"))="N"),(T14&gt;399)),"Habilitação Formal Formal / Procedimento Operacional/ Monitoramento Periódico / Treinamento",IF(AND(($N14="A"),OR(($S14="N"),($S14="A")),(T14&gt;99)),"Procedimento Operacional / Treinamento","Tolerar"))))))</f>
        <v/>
      </c>
      <c r="W14" s="122"/>
      <c r="X14" s="122"/>
      <c r="Y14" s="122"/>
      <c r="Z14" s="122"/>
      <c r="AA14" s="122"/>
      <c r="AB14" s="122"/>
      <c r="AC14" s="122"/>
      <c r="AD14" s="122"/>
      <c r="AE14" s="122"/>
      <c r="AF14" s="122"/>
      <c r="AG14" s="79"/>
      <c r="AH14" s="22" t="str">
        <f t="shared" ref="AH14:AH53" si="3">IF(AND(OR((AG14&lt;&gt;""),(W14&lt;&gt;""),(T14&gt;99)),OR((N14="A"),(N14="F"))),"SIM","")</f>
        <v/>
      </c>
      <c r="AI14" s="22" t="str">
        <f t="shared" ref="AI14:AI53" si="4">IF(AND(OR((AG14&lt;&gt;""),(U14&gt;399)),OR((N14="A"),(N14="F"))),"SIM","")</f>
        <v/>
      </c>
      <c r="AJ14" s="22" t="str">
        <f t="shared" ref="AJ14:AJ53" si="5">IF(AND((V14="Plano de Emergência"),OR((N14="A"),(N14="F"))),"SIM","")</f>
        <v/>
      </c>
      <c r="AK14" s="79"/>
      <c r="AL14" s="79"/>
      <c r="AM14" s="79"/>
      <c r="AN14" s="79"/>
      <c r="AO14" s="79"/>
      <c r="AP14" s="123"/>
      <c r="AQ14" s="79"/>
      <c r="AR14" s="123"/>
    </row>
    <row r="15" spans="1:44" ht="45" customHeight="1">
      <c r="A15" s="32"/>
      <c r="B15" s="32"/>
      <c r="C15" s="32"/>
      <c r="D15" s="123"/>
      <c r="E15" s="79"/>
      <c r="F15" s="79"/>
      <c r="G15" s="123"/>
      <c r="H15" s="123"/>
      <c r="I15" s="79"/>
      <c r="J15" s="79"/>
      <c r="K15" s="123"/>
      <c r="L15" s="122"/>
      <c r="M15" s="122"/>
      <c r="N15" s="122"/>
      <c r="O15" s="123"/>
      <c r="P15" s="123"/>
      <c r="Q15" s="123"/>
      <c r="R15" s="79"/>
      <c r="S15" s="122"/>
      <c r="T15" s="42" t="str">
        <f t="shared" si="0"/>
        <v/>
      </c>
      <c r="U15" s="75" t="str">
        <f t="shared" si="1"/>
        <v/>
      </c>
      <c r="V15" s="109" t="str">
        <f t="shared" si="2"/>
        <v/>
      </c>
      <c r="W15" s="122"/>
      <c r="X15" s="122"/>
      <c r="Y15" s="122"/>
      <c r="Z15" s="122"/>
      <c r="AA15" s="122"/>
      <c r="AB15" s="122"/>
      <c r="AC15" s="122"/>
      <c r="AD15" s="122"/>
      <c r="AE15" s="122"/>
      <c r="AF15" s="122"/>
      <c r="AG15" s="79"/>
      <c r="AH15" s="22" t="str">
        <f t="shared" si="3"/>
        <v/>
      </c>
      <c r="AI15" s="22" t="str">
        <f t="shared" si="4"/>
        <v/>
      </c>
      <c r="AJ15" s="22" t="str">
        <f t="shared" si="5"/>
        <v/>
      </c>
      <c r="AK15" s="79"/>
      <c r="AL15" s="79"/>
      <c r="AM15" s="79"/>
      <c r="AN15" s="79"/>
      <c r="AO15" s="79"/>
      <c r="AP15" s="123"/>
      <c r="AQ15" s="79"/>
      <c r="AR15" s="123"/>
    </row>
    <row r="16" spans="1:44" ht="50.25" customHeight="1">
      <c r="A16" s="32"/>
      <c r="B16" s="32"/>
      <c r="C16" s="32"/>
      <c r="D16" s="123"/>
      <c r="E16" s="79"/>
      <c r="F16" s="9"/>
      <c r="G16" s="123"/>
      <c r="H16" s="123"/>
      <c r="I16" s="79"/>
      <c r="J16" s="79"/>
      <c r="K16" s="123"/>
      <c r="L16" s="122"/>
      <c r="M16" s="122"/>
      <c r="N16" s="122"/>
      <c r="O16" s="123"/>
      <c r="P16" s="123"/>
      <c r="Q16" s="123"/>
      <c r="R16" s="79"/>
      <c r="S16" s="122"/>
      <c r="T16" s="42" t="str">
        <f t="shared" si="0"/>
        <v/>
      </c>
      <c r="U16" s="75" t="str">
        <f t="shared" si="1"/>
        <v/>
      </c>
      <c r="V16" s="109" t="str">
        <f t="shared" si="2"/>
        <v/>
      </c>
      <c r="W16" s="122"/>
      <c r="X16" s="122"/>
      <c r="Y16" s="122"/>
      <c r="Z16" s="122"/>
      <c r="AA16" s="122"/>
      <c r="AB16" s="122"/>
      <c r="AC16" s="122"/>
      <c r="AD16" s="122"/>
      <c r="AE16" s="122"/>
      <c r="AF16" s="122"/>
      <c r="AG16" s="79"/>
      <c r="AH16" s="22" t="str">
        <f t="shared" si="3"/>
        <v/>
      </c>
      <c r="AI16" s="22" t="str">
        <f t="shared" si="4"/>
        <v/>
      </c>
      <c r="AJ16" s="22" t="str">
        <f t="shared" si="5"/>
        <v/>
      </c>
      <c r="AK16" s="79"/>
      <c r="AL16" s="79"/>
      <c r="AM16" s="79"/>
      <c r="AN16" s="79"/>
      <c r="AO16" s="79"/>
      <c r="AP16" s="123"/>
      <c r="AQ16" s="79"/>
      <c r="AR16" s="123"/>
    </row>
    <row r="17" spans="1:44" ht="45" customHeight="1">
      <c r="A17" s="32"/>
      <c r="B17" s="32"/>
      <c r="C17" s="123"/>
      <c r="D17" s="123"/>
      <c r="E17" s="79"/>
      <c r="F17" s="123"/>
      <c r="G17" s="123"/>
      <c r="H17" s="123"/>
      <c r="I17" s="79"/>
      <c r="J17" s="79"/>
      <c r="K17" s="123"/>
      <c r="L17" s="122"/>
      <c r="M17" s="122"/>
      <c r="N17" s="122"/>
      <c r="O17" s="123"/>
      <c r="P17" s="123"/>
      <c r="Q17" s="123"/>
      <c r="R17" s="79"/>
      <c r="S17" s="122"/>
      <c r="T17" s="42" t="str">
        <f t="shared" si="0"/>
        <v/>
      </c>
      <c r="U17" s="75" t="str">
        <f t="shared" si="1"/>
        <v/>
      </c>
      <c r="V17" s="109" t="str">
        <f t="shared" si="2"/>
        <v/>
      </c>
      <c r="W17" s="122"/>
      <c r="X17" s="122"/>
      <c r="Y17" s="122"/>
      <c r="Z17" s="122"/>
      <c r="AA17" s="122"/>
      <c r="AB17" s="122"/>
      <c r="AC17" s="122"/>
      <c r="AD17" s="122"/>
      <c r="AE17" s="122"/>
      <c r="AF17" s="122"/>
      <c r="AG17" s="79"/>
      <c r="AH17" s="22" t="str">
        <f t="shared" si="3"/>
        <v/>
      </c>
      <c r="AI17" s="22" t="str">
        <f t="shared" si="4"/>
        <v/>
      </c>
      <c r="AJ17" s="22" t="str">
        <f t="shared" si="5"/>
        <v/>
      </c>
      <c r="AK17" s="79"/>
      <c r="AL17" s="79"/>
      <c r="AM17" s="79"/>
      <c r="AN17" s="79"/>
      <c r="AO17" s="79"/>
      <c r="AP17" s="123"/>
      <c r="AQ17" s="123"/>
      <c r="AR17" s="123"/>
    </row>
    <row r="18" spans="1:44" ht="66" customHeight="1">
      <c r="A18" s="32"/>
      <c r="B18" s="32"/>
      <c r="C18" s="32"/>
      <c r="D18" s="32"/>
      <c r="E18" s="79"/>
      <c r="F18" s="123"/>
      <c r="G18" s="123"/>
      <c r="H18" s="123"/>
      <c r="I18" s="79"/>
      <c r="J18" s="79"/>
      <c r="K18" s="123"/>
      <c r="L18" s="122"/>
      <c r="M18" s="122"/>
      <c r="N18" s="122"/>
      <c r="O18" s="123"/>
      <c r="P18" s="123"/>
      <c r="Q18" s="123"/>
      <c r="R18" s="79"/>
      <c r="S18" s="122"/>
      <c r="T18" s="42" t="str">
        <f t="shared" si="0"/>
        <v/>
      </c>
      <c r="U18" s="75" t="str">
        <f t="shared" si="1"/>
        <v/>
      </c>
      <c r="V18" s="109" t="str">
        <f t="shared" si="2"/>
        <v/>
      </c>
      <c r="W18" s="122"/>
      <c r="X18" s="122"/>
      <c r="Y18" s="122"/>
      <c r="Z18" s="122"/>
      <c r="AA18" s="122"/>
      <c r="AB18" s="122"/>
      <c r="AC18" s="122"/>
      <c r="AD18" s="122"/>
      <c r="AE18" s="122"/>
      <c r="AF18" s="122"/>
      <c r="AG18" s="79"/>
      <c r="AH18" s="22" t="str">
        <f t="shared" si="3"/>
        <v/>
      </c>
      <c r="AI18" s="22" t="str">
        <f t="shared" si="4"/>
        <v/>
      </c>
      <c r="AJ18" s="22" t="str">
        <f t="shared" si="5"/>
        <v/>
      </c>
      <c r="AK18" s="79"/>
      <c r="AL18" s="79"/>
      <c r="AM18" s="79"/>
      <c r="AN18" s="79"/>
      <c r="AO18" s="79"/>
      <c r="AP18" s="123"/>
      <c r="AQ18" s="79"/>
      <c r="AR18" s="123"/>
    </row>
    <row r="19" spans="1:44" ht="45" customHeight="1">
      <c r="A19" s="32"/>
      <c r="B19" s="32"/>
      <c r="C19" s="32"/>
      <c r="D19" s="32"/>
      <c r="E19" s="79"/>
      <c r="F19" s="123"/>
      <c r="G19" s="123"/>
      <c r="H19" s="123"/>
      <c r="I19" s="79"/>
      <c r="J19" s="79"/>
      <c r="K19" s="123"/>
      <c r="L19" s="122"/>
      <c r="M19" s="122"/>
      <c r="N19" s="122"/>
      <c r="O19" s="123"/>
      <c r="P19" s="123"/>
      <c r="Q19" s="123"/>
      <c r="R19" s="79"/>
      <c r="S19" s="122"/>
      <c r="T19" s="42" t="str">
        <f t="shared" si="0"/>
        <v/>
      </c>
      <c r="U19" s="75" t="str">
        <f t="shared" si="1"/>
        <v/>
      </c>
      <c r="V19" s="109" t="str">
        <f t="shared" si="2"/>
        <v/>
      </c>
      <c r="W19" s="122"/>
      <c r="X19" s="122"/>
      <c r="Y19" s="122"/>
      <c r="Z19" s="122"/>
      <c r="AA19" s="122"/>
      <c r="AB19" s="122"/>
      <c r="AC19" s="122"/>
      <c r="AD19" s="122"/>
      <c r="AE19" s="122"/>
      <c r="AF19" s="122"/>
      <c r="AG19" s="79"/>
      <c r="AH19" s="22" t="str">
        <f t="shared" si="3"/>
        <v/>
      </c>
      <c r="AI19" s="22" t="str">
        <f t="shared" si="4"/>
        <v/>
      </c>
      <c r="AJ19" s="22" t="str">
        <f t="shared" si="5"/>
        <v/>
      </c>
      <c r="AK19" s="79"/>
      <c r="AL19" s="79"/>
      <c r="AM19" s="79"/>
      <c r="AN19" s="79"/>
      <c r="AO19" s="79"/>
      <c r="AP19" s="79"/>
      <c r="AQ19" s="123"/>
      <c r="AR19" s="123"/>
    </row>
    <row r="20" spans="1:44" ht="45" customHeight="1">
      <c r="A20" s="32"/>
      <c r="B20" s="32"/>
      <c r="C20" s="32"/>
      <c r="D20" s="32"/>
      <c r="E20" s="79"/>
      <c r="F20" s="123"/>
      <c r="G20" s="123"/>
      <c r="H20" s="123"/>
      <c r="I20" s="79"/>
      <c r="J20" s="79"/>
      <c r="K20" s="123"/>
      <c r="L20" s="122"/>
      <c r="M20" s="122"/>
      <c r="N20" s="122"/>
      <c r="O20" s="123"/>
      <c r="P20" s="123"/>
      <c r="Q20" s="123"/>
      <c r="R20" s="79"/>
      <c r="S20" s="122"/>
      <c r="T20" s="42" t="str">
        <f t="shared" si="0"/>
        <v/>
      </c>
      <c r="U20" s="75" t="str">
        <f t="shared" si="1"/>
        <v/>
      </c>
      <c r="V20" s="109" t="str">
        <f t="shared" si="2"/>
        <v/>
      </c>
      <c r="W20" s="122"/>
      <c r="X20" s="122"/>
      <c r="Y20" s="122"/>
      <c r="Z20" s="122"/>
      <c r="AA20" s="122"/>
      <c r="AB20" s="122"/>
      <c r="AC20" s="122"/>
      <c r="AD20" s="122"/>
      <c r="AE20" s="122"/>
      <c r="AF20" s="122"/>
      <c r="AG20" s="79"/>
      <c r="AH20" s="22" t="str">
        <f t="shared" si="3"/>
        <v/>
      </c>
      <c r="AI20" s="22" t="str">
        <f t="shared" si="4"/>
        <v/>
      </c>
      <c r="AJ20" s="22" t="str">
        <f t="shared" si="5"/>
        <v/>
      </c>
      <c r="AK20" s="79"/>
      <c r="AL20" s="79"/>
      <c r="AM20" s="79"/>
      <c r="AN20" s="79"/>
      <c r="AO20" s="79"/>
      <c r="AP20" s="79"/>
      <c r="AQ20" s="123"/>
      <c r="AR20" s="123"/>
    </row>
    <row r="21" spans="1:44" ht="45" customHeight="1">
      <c r="A21" s="32"/>
      <c r="B21" s="32"/>
      <c r="C21" s="32"/>
      <c r="D21" s="32"/>
      <c r="E21" s="79"/>
      <c r="F21" s="123"/>
      <c r="G21" s="123"/>
      <c r="H21" s="123"/>
      <c r="I21" s="65"/>
      <c r="J21" s="79"/>
      <c r="K21" s="123"/>
      <c r="L21" s="122"/>
      <c r="M21" s="122"/>
      <c r="N21" s="122"/>
      <c r="O21" s="123"/>
      <c r="P21" s="123"/>
      <c r="Q21" s="123"/>
      <c r="R21" s="79"/>
      <c r="S21" s="122"/>
      <c r="T21" s="42" t="str">
        <f t="shared" si="0"/>
        <v/>
      </c>
      <c r="U21" s="75" t="str">
        <f t="shared" si="1"/>
        <v/>
      </c>
      <c r="V21" s="109" t="str">
        <f t="shared" si="2"/>
        <v/>
      </c>
      <c r="W21" s="122"/>
      <c r="X21" s="122"/>
      <c r="Y21" s="122"/>
      <c r="Z21" s="122"/>
      <c r="AA21" s="122"/>
      <c r="AB21" s="122"/>
      <c r="AC21" s="122"/>
      <c r="AD21" s="122"/>
      <c r="AE21" s="122"/>
      <c r="AF21" s="122"/>
      <c r="AG21" s="79"/>
      <c r="AH21" s="22" t="str">
        <f t="shared" si="3"/>
        <v/>
      </c>
      <c r="AI21" s="22" t="str">
        <f t="shared" si="4"/>
        <v/>
      </c>
      <c r="AJ21" s="22" t="str">
        <f t="shared" si="5"/>
        <v/>
      </c>
      <c r="AK21" s="79"/>
      <c r="AL21" s="79"/>
      <c r="AM21" s="79"/>
      <c r="AN21" s="79"/>
      <c r="AO21" s="79"/>
      <c r="AP21" s="123"/>
      <c r="AQ21" s="123"/>
      <c r="AR21" s="123"/>
    </row>
    <row r="22" spans="1:44" ht="45" customHeight="1">
      <c r="A22" s="32"/>
      <c r="B22" s="32"/>
      <c r="C22" s="32"/>
      <c r="D22" s="32"/>
      <c r="E22" s="79"/>
      <c r="F22" s="123"/>
      <c r="G22" s="123"/>
      <c r="H22" s="123"/>
      <c r="I22" s="79"/>
      <c r="J22" s="79"/>
      <c r="K22" s="123"/>
      <c r="L22" s="122"/>
      <c r="M22" s="122"/>
      <c r="N22" s="122"/>
      <c r="O22" s="123"/>
      <c r="P22" s="123"/>
      <c r="Q22" s="123"/>
      <c r="R22" s="79"/>
      <c r="S22" s="122"/>
      <c r="T22" s="42" t="str">
        <f t="shared" si="0"/>
        <v/>
      </c>
      <c r="U22" s="75" t="str">
        <f t="shared" si="1"/>
        <v/>
      </c>
      <c r="V22" s="109" t="str">
        <f t="shared" si="2"/>
        <v/>
      </c>
      <c r="W22" s="122"/>
      <c r="X22" s="122"/>
      <c r="Y22" s="122"/>
      <c r="Z22" s="122"/>
      <c r="AA22" s="122"/>
      <c r="AB22" s="122"/>
      <c r="AC22" s="122"/>
      <c r="AD22" s="122"/>
      <c r="AE22" s="122"/>
      <c r="AF22" s="122"/>
      <c r="AG22" s="79"/>
      <c r="AH22" s="22" t="str">
        <f t="shared" si="3"/>
        <v/>
      </c>
      <c r="AI22" s="22" t="str">
        <f t="shared" si="4"/>
        <v/>
      </c>
      <c r="AJ22" s="22" t="str">
        <f t="shared" si="5"/>
        <v/>
      </c>
      <c r="AK22" s="79"/>
      <c r="AL22" s="79"/>
      <c r="AM22" s="79"/>
      <c r="AN22" s="79"/>
      <c r="AO22" s="79"/>
      <c r="AP22" s="123"/>
      <c r="AQ22" s="123"/>
      <c r="AR22" s="123"/>
    </row>
    <row r="23" spans="1:44" ht="45" customHeight="1">
      <c r="A23" s="32"/>
      <c r="B23" s="32"/>
      <c r="C23" s="32"/>
      <c r="D23" s="32"/>
      <c r="E23" s="79"/>
      <c r="F23" s="123"/>
      <c r="G23" s="123"/>
      <c r="H23" s="123"/>
      <c r="I23" s="79"/>
      <c r="J23" s="65"/>
      <c r="K23" s="123"/>
      <c r="L23" s="122"/>
      <c r="M23" s="122"/>
      <c r="N23" s="122"/>
      <c r="O23" s="123"/>
      <c r="P23" s="123"/>
      <c r="Q23" s="123"/>
      <c r="R23" s="79"/>
      <c r="S23" s="122"/>
      <c r="T23" s="42" t="str">
        <f t="shared" si="0"/>
        <v/>
      </c>
      <c r="U23" s="75" t="str">
        <f t="shared" si="1"/>
        <v/>
      </c>
      <c r="V23" s="109" t="str">
        <f t="shared" si="2"/>
        <v/>
      </c>
      <c r="W23" s="122"/>
      <c r="X23" s="122"/>
      <c r="Y23" s="122"/>
      <c r="Z23" s="122"/>
      <c r="AA23" s="122"/>
      <c r="AB23" s="122"/>
      <c r="AC23" s="122"/>
      <c r="AD23" s="122"/>
      <c r="AE23" s="122"/>
      <c r="AF23" s="122"/>
      <c r="AG23" s="79"/>
      <c r="AH23" s="22" t="str">
        <f t="shared" si="3"/>
        <v/>
      </c>
      <c r="AI23" s="22" t="str">
        <f t="shared" si="4"/>
        <v/>
      </c>
      <c r="AJ23" s="22" t="str">
        <f t="shared" si="5"/>
        <v/>
      </c>
      <c r="AK23" s="79"/>
      <c r="AL23" s="79"/>
      <c r="AM23" s="79"/>
      <c r="AN23" s="79"/>
      <c r="AO23" s="79"/>
      <c r="AP23" s="79"/>
      <c r="AQ23" s="123"/>
      <c r="AR23" s="123"/>
    </row>
    <row r="24" spans="1:44" ht="45" customHeight="1">
      <c r="A24" s="32"/>
      <c r="B24" s="32"/>
      <c r="C24" s="123"/>
      <c r="D24" s="123"/>
      <c r="E24" s="79"/>
      <c r="F24" s="123"/>
      <c r="G24" s="123"/>
      <c r="H24" s="123"/>
      <c r="I24" s="79"/>
      <c r="J24" s="79"/>
      <c r="K24" s="123"/>
      <c r="L24" s="122"/>
      <c r="M24" s="122"/>
      <c r="N24" s="122"/>
      <c r="O24" s="123"/>
      <c r="P24" s="123"/>
      <c r="Q24" s="123"/>
      <c r="R24" s="79"/>
      <c r="S24" s="122"/>
      <c r="T24" s="42" t="str">
        <f t="shared" si="0"/>
        <v/>
      </c>
      <c r="U24" s="75" t="str">
        <f t="shared" si="1"/>
        <v/>
      </c>
      <c r="V24" s="109" t="str">
        <f t="shared" si="2"/>
        <v/>
      </c>
      <c r="W24" s="122"/>
      <c r="X24" s="122"/>
      <c r="Y24" s="122"/>
      <c r="Z24" s="122"/>
      <c r="AA24" s="122"/>
      <c r="AB24" s="122"/>
      <c r="AC24" s="122"/>
      <c r="AD24" s="122"/>
      <c r="AE24" s="122"/>
      <c r="AF24" s="122"/>
      <c r="AG24" s="79"/>
      <c r="AH24" s="22" t="str">
        <f t="shared" si="3"/>
        <v/>
      </c>
      <c r="AI24" s="22" t="str">
        <f t="shared" si="4"/>
        <v/>
      </c>
      <c r="AJ24" s="22" t="str">
        <f t="shared" si="5"/>
        <v/>
      </c>
      <c r="AK24" s="79"/>
      <c r="AL24" s="79"/>
      <c r="AM24" s="79"/>
      <c r="AN24" s="79"/>
      <c r="AO24" s="79"/>
      <c r="AP24" s="79"/>
      <c r="AQ24" s="123"/>
      <c r="AR24" s="123"/>
    </row>
    <row r="25" spans="1:44" ht="45" customHeight="1">
      <c r="A25" s="32"/>
      <c r="B25" s="32"/>
      <c r="C25" s="123"/>
      <c r="D25" s="123"/>
      <c r="E25" s="79"/>
      <c r="F25" s="123"/>
      <c r="G25" s="123"/>
      <c r="H25" s="123"/>
      <c r="I25" s="79"/>
      <c r="J25" s="79"/>
      <c r="K25" s="123"/>
      <c r="L25" s="122"/>
      <c r="M25" s="122"/>
      <c r="N25" s="122"/>
      <c r="O25" s="123"/>
      <c r="P25" s="123"/>
      <c r="Q25" s="123"/>
      <c r="R25" s="79"/>
      <c r="S25" s="122"/>
      <c r="T25" s="42" t="str">
        <f t="shared" si="0"/>
        <v/>
      </c>
      <c r="U25" s="75" t="str">
        <f t="shared" si="1"/>
        <v/>
      </c>
      <c r="V25" s="109" t="str">
        <f t="shared" si="2"/>
        <v/>
      </c>
      <c r="W25" s="122"/>
      <c r="X25" s="122"/>
      <c r="Y25" s="122"/>
      <c r="Z25" s="122"/>
      <c r="AA25" s="122"/>
      <c r="AB25" s="122"/>
      <c r="AC25" s="122"/>
      <c r="AD25" s="122"/>
      <c r="AE25" s="122"/>
      <c r="AF25" s="122"/>
      <c r="AG25" s="79"/>
      <c r="AH25" s="22" t="str">
        <f t="shared" si="3"/>
        <v/>
      </c>
      <c r="AI25" s="22" t="str">
        <f t="shared" si="4"/>
        <v/>
      </c>
      <c r="AJ25" s="22" t="str">
        <f t="shared" si="5"/>
        <v/>
      </c>
      <c r="AK25" s="79"/>
      <c r="AL25" s="79"/>
      <c r="AM25" s="79"/>
      <c r="AN25" s="79"/>
      <c r="AO25" s="79"/>
      <c r="AP25" s="79"/>
      <c r="AQ25" s="123"/>
      <c r="AR25" s="123"/>
    </row>
    <row r="26" spans="1:44" ht="45" customHeight="1">
      <c r="A26" s="32"/>
      <c r="B26" s="32"/>
      <c r="C26" s="123"/>
      <c r="D26" s="123"/>
      <c r="E26" s="79"/>
      <c r="F26" s="123"/>
      <c r="G26" s="123"/>
      <c r="H26" s="123"/>
      <c r="I26" s="79"/>
      <c r="J26" s="79"/>
      <c r="K26" s="123"/>
      <c r="L26" s="122"/>
      <c r="M26" s="122"/>
      <c r="N26" s="122"/>
      <c r="O26" s="123"/>
      <c r="P26" s="123"/>
      <c r="Q26" s="123"/>
      <c r="R26" s="79"/>
      <c r="S26" s="122"/>
      <c r="T26" s="42" t="str">
        <f t="shared" si="0"/>
        <v/>
      </c>
      <c r="U26" s="75" t="str">
        <f t="shared" si="1"/>
        <v/>
      </c>
      <c r="V26" s="109" t="str">
        <f t="shared" si="2"/>
        <v/>
      </c>
      <c r="W26" s="122"/>
      <c r="X26" s="122"/>
      <c r="Y26" s="122"/>
      <c r="Z26" s="122"/>
      <c r="AA26" s="122"/>
      <c r="AB26" s="122"/>
      <c r="AC26" s="122"/>
      <c r="AD26" s="122"/>
      <c r="AE26" s="122"/>
      <c r="AF26" s="122"/>
      <c r="AG26" s="79"/>
      <c r="AH26" s="22" t="str">
        <f t="shared" si="3"/>
        <v/>
      </c>
      <c r="AI26" s="22" t="str">
        <f t="shared" si="4"/>
        <v/>
      </c>
      <c r="AJ26" s="22" t="str">
        <f t="shared" si="5"/>
        <v/>
      </c>
      <c r="AK26" s="79"/>
      <c r="AL26" s="79"/>
      <c r="AM26" s="79"/>
      <c r="AN26" s="79"/>
      <c r="AO26" s="79"/>
      <c r="AP26" s="79"/>
      <c r="AQ26" s="123"/>
      <c r="AR26" s="123"/>
    </row>
    <row r="27" spans="1:44" ht="45" customHeight="1">
      <c r="A27" s="32"/>
      <c r="B27" s="32"/>
      <c r="C27" s="123"/>
      <c r="D27" s="123"/>
      <c r="E27" s="79"/>
      <c r="F27" s="123"/>
      <c r="G27" s="123"/>
      <c r="H27" s="123"/>
      <c r="I27" s="79"/>
      <c r="J27" s="79"/>
      <c r="K27" s="123"/>
      <c r="L27" s="122"/>
      <c r="M27" s="122"/>
      <c r="N27" s="122"/>
      <c r="O27" s="123"/>
      <c r="P27" s="123"/>
      <c r="Q27" s="123"/>
      <c r="R27" s="79"/>
      <c r="S27" s="122"/>
      <c r="T27" s="42" t="str">
        <f t="shared" si="0"/>
        <v/>
      </c>
      <c r="U27" s="75" t="str">
        <f t="shared" si="1"/>
        <v/>
      </c>
      <c r="V27" s="109" t="str">
        <f t="shared" si="2"/>
        <v/>
      </c>
      <c r="W27" s="122"/>
      <c r="X27" s="122"/>
      <c r="Y27" s="122"/>
      <c r="Z27" s="122"/>
      <c r="AA27" s="122"/>
      <c r="AB27" s="122"/>
      <c r="AC27" s="122"/>
      <c r="AD27" s="122"/>
      <c r="AE27" s="122"/>
      <c r="AF27" s="122"/>
      <c r="AG27" s="79"/>
      <c r="AH27" s="22" t="str">
        <f t="shared" si="3"/>
        <v/>
      </c>
      <c r="AI27" s="22" t="str">
        <f t="shared" si="4"/>
        <v/>
      </c>
      <c r="AJ27" s="22" t="str">
        <f t="shared" si="5"/>
        <v/>
      </c>
      <c r="AK27" s="79"/>
      <c r="AL27" s="79"/>
      <c r="AM27" s="79"/>
      <c r="AN27" s="79"/>
      <c r="AO27" s="79"/>
      <c r="AP27" s="79"/>
      <c r="AQ27" s="123"/>
      <c r="AR27" s="123"/>
    </row>
    <row r="28" spans="1:44" ht="45" customHeight="1">
      <c r="A28" s="32"/>
      <c r="B28" s="32"/>
      <c r="C28" s="123"/>
      <c r="D28" s="123"/>
      <c r="E28" s="79"/>
      <c r="F28" s="123"/>
      <c r="G28" s="123"/>
      <c r="H28" s="123"/>
      <c r="I28" s="79"/>
      <c r="J28" s="79"/>
      <c r="K28" s="123"/>
      <c r="L28" s="122"/>
      <c r="M28" s="122"/>
      <c r="N28" s="122"/>
      <c r="O28" s="123"/>
      <c r="P28" s="123"/>
      <c r="Q28" s="123"/>
      <c r="R28" s="79"/>
      <c r="S28" s="122"/>
      <c r="T28" s="42" t="str">
        <f t="shared" si="0"/>
        <v/>
      </c>
      <c r="U28" s="75" t="str">
        <f t="shared" si="1"/>
        <v/>
      </c>
      <c r="V28" s="109" t="str">
        <f t="shared" si="2"/>
        <v/>
      </c>
      <c r="W28" s="122"/>
      <c r="X28" s="122"/>
      <c r="Y28" s="122"/>
      <c r="Z28" s="122"/>
      <c r="AA28" s="122"/>
      <c r="AB28" s="122"/>
      <c r="AC28" s="122"/>
      <c r="AD28" s="122"/>
      <c r="AE28" s="122"/>
      <c r="AF28" s="122"/>
      <c r="AG28" s="79"/>
      <c r="AH28" s="22" t="str">
        <f t="shared" si="3"/>
        <v/>
      </c>
      <c r="AI28" s="22" t="str">
        <f t="shared" si="4"/>
        <v/>
      </c>
      <c r="AJ28" s="22" t="str">
        <f t="shared" si="5"/>
        <v/>
      </c>
      <c r="AK28" s="79"/>
      <c r="AL28" s="79"/>
      <c r="AM28" s="79"/>
      <c r="AN28" s="79"/>
      <c r="AO28" s="79"/>
      <c r="AP28" s="79"/>
      <c r="AQ28" s="123"/>
      <c r="AR28" s="123"/>
    </row>
    <row r="29" spans="1:44" ht="45" customHeight="1">
      <c r="A29" s="32"/>
      <c r="B29" s="32"/>
      <c r="C29" s="123"/>
      <c r="D29" s="123"/>
      <c r="E29" s="79"/>
      <c r="F29" s="123"/>
      <c r="G29" s="123"/>
      <c r="H29" s="123"/>
      <c r="I29" s="79"/>
      <c r="J29" s="79"/>
      <c r="K29" s="123"/>
      <c r="L29" s="122"/>
      <c r="M29" s="122"/>
      <c r="N29" s="122"/>
      <c r="O29" s="123"/>
      <c r="P29" s="123"/>
      <c r="Q29" s="123"/>
      <c r="R29" s="79"/>
      <c r="S29" s="122"/>
      <c r="T29" s="42" t="str">
        <f t="shared" si="0"/>
        <v/>
      </c>
      <c r="U29" s="75" t="str">
        <f t="shared" si="1"/>
        <v/>
      </c>
      <c r="V29" s="109" t="str">
        <f t="shared" si="2"/>
        <v/>
      </c>
      <c r="W29" s="122"/>
      <c r="X29" s="122"/>
      <c r="Y29" s="122"/>
      <c r="Z29" s="122"/>
      <c r="AA29" s="122"/>
      <c r="AB29" s="122"/>
      <c r="AC29" s="122"/>
      <c r="AD29" s="122"/>
      <c r="AE29" s="122"/>
      <c r="AF29" s="122"/>
      <c r="AG29" s="122"/>
      <c r="AH29" s="22" t="str">
        <f t="shared" si="3"/>
        <v/>
      </c>
      <c r="AI29" s="22" t="str">
        <f t="shared" si="4"/>
        <v/>
      </c>
      <c r="AJ29" s="22" t="str">
        <f t="shared" si="5"/>
        <v/>
      </c>
      <c r="AK29" s="122"/>
      <c r="AL29" s="122"/>
      <c r="AM29" s="122"/>
      <c r="AN29" s="122"/>
      <c r="AO29" s="122"/>
      <c r="AP29" s="122"/>
      <c r="AQ29" s="122"/>
      <c r="AR29" s="123"/>
    </row>
    <row r="30" spans="1:44" ht="45" customHeight="1">
      <c r="A30" s="32"/>
      <c r="B30" s="32"/>
      <c r="C30" s="123"/>
      <c r="D30" s="123"/>
      <c r="E30" s="79"/>
      <c r="F30" s="123"/>
      <c r="G30" s="123"/>
      <c r="H30" s="123"/>
      <c r="I30" s="79"/>
      <c r="J30" s="79"/>
      <c r="K30" s="123"/>
      <c r="L30" s="122"/>
      <c r="M30" s="122"/>
      <c r="N30" s="122"/>
      <c r="O30" s="123"/>
      <c r="P30" s="123"/>
      <c r="Q30" s="123"/>
      <c r="R30" s="79"/>
      <c r="S30" s="122"/>
      <c r="T30" s="42" t="str">
        <f t="shared" si="0"/>
        <v/>
      </c>
      <c r="U30" s="75" t="str">
        <f t="shared" si="1"/>
        <v/>
      </c>
      <c r="V30" s="109" t="str">
        <f t="shared" si="2"/>
        <v/>
      </c>
      <c r="W30" s="122"/>
      <c r="X30" s="122"/>
      <c r="Y30" s="122"/>
      <c r="Z30" s="122"/>
      <c r="AA30" s="122"/>
      <c r="AB30" s="122"/>
      <c r="AC30" s="122"/>
      <c r="AD30" s="122"/>
      <c r="AE30" s="122"/>
      <c r="AF30" s="122"/>
      <c r="AG30" s="122"/>
      <c r="AH30" s="22" t="str">
        <f t="shared" si="3"/>
        <v/>
      </c>
      <c r="AI30" s="22" t="str">
        <f t="shared" si="4"/>
        <v/>
      </c>
      <c r="AJ30" s="22" t="str">
        <f t="shared" si="5"/>
        <v/>
      </c>
      <c r="AK30" s="122"/>
      <c r="AL30" s="122"/>
      <c r="AM30" s="122"/>
      <c r="AN30" s="122"/>
      <c r="AO30" s="122"/>
      <c r="AP30" s="122"/>
      <c r="AQ30" s="122"/>
      <c r="AR30" s="123"/>
    </row>
    <row r="31" spans="1:44" ht="45" customHeight="1">
      <c r="A31" s="32"/>
      <c r="B31" s="32"/>
      <c r="C31" s="123"/>
      <c r="D31" s="123"/>
      <c r="E31" s="79"/>
      <c r="F31" s="123"/>
      <c r="G31" s="123"/>
      <c r="H31" s="123"/>
      <c r="I31" s="79"/>
      <c r="J31" s="79"/>
      <c r="K31" s="123"/>
      <c r="L31" s="122"/>
      <c r="M31" s="122"/>
      <c r="N31" s="122"/>
      <c r="O31" s="123"/>
      <c r="P31" s="123"/>
      <c r="Q31" s="123"/>
      <c r="R31" s="79"/>
      <c r="S31" s="122"/>
      <c r="T31" s="42" t="str">
        <f t="shared" si="0"/>
        <v/>
      </c>
      <c r="U31" s="75" t="str">
        <f t="shared" si="1"/>
        <v/>
      </c>
      <c r="V31" s="109" t="str">
        <f t="shared" si="2"/>
        <v/>
      </c>
      <c r="W31" s="122"/>
      <c r="X31" s="122"/>
      <c r="Y31" s="122"/>
      <c r="Z31" s="122"/>
      <c r="AA31" s="122"/>
      <c r="AB31" s="122"/>
      <c r="AC31" s="122"/>
      <c r="AD31" s="122"/>
      <c r="AE31" s="122"/>
      <c r="AF31" s="122"/>
      <c r="AG31" s="79"/>
      <c r="AH31" s="22" t="str">
        <f t="shared" si="3"/>
        <v/>
      </c>
      <c r="AI31" s="22" t="str">
        <f t="shared" si="4"/>
        <v/>
      </c>
      <c r="AJ31" s="22" t="str">
        <f t="shared" si="5"/>
        <v/>
      </c>
      <c r="AK31" s="79"/>
      <c r="AL31" s="79"/>
      <c r="AM31" s="79"/>
      <c r="AN31" s="79"/>
      <c r="AO31" s="79"/>
      <c r="AP31" s="79"/>
      <c r="AQ31" s="123"/>
      <c r="AR31" s="123"/>
    </row>
    <row r="32" spans="1:44" ht="45" customHeight="1">
      <c r="A32" s="32"/>
      <c r="B32" s="32"/>
      <c r="C32" s="123"/>
      <c r="D32" s="123"/>
      <c r="E32" s="79"/>
      <c r="F32" s="123"/>
      <c r="G32" s="123"/>
      <c r="H32" s="123"/>
      <c r="I32" s="79"/>
      <c r="J32" s="79"/>
      <c r="K32" s="123"/>
      <c r="L32" s="122"/>
      <c r="M32" s="122"/>
      <c r="N32" s="122"/>
      <c r="O32" s="123"/>
      <c r="P32" s="123"/>
      <c r="Q32" s="123"/>
      <c r="R32" s="79"/>
      <c r="S32" s="122"/>
      <c r="T32" s="42" t="str">
        <f t="shared" si="0"/>
        <v/>
      </c>
      <c r="U32" s="75" t="str">
        <f t="shared" si="1"/>
        <v/>
      </c>
      <c r="V32" s="109" t="str">
        <f t="shared" si="2"/>
        <v/>
      </c>
      <c r="W32" s="122"/>
      <c r="X32" s="122"/>
      <c r="Y32" s="122"/>
      <c r="Z32" s="122"/>
      <c r="AA32" s="122"/>
      <c r="AB32" s="122"/>
      <c r="AC32" s="122"/>
      <c r="AD32" s="122"/>
      <c r="AE32" s="122"/>
      <c r="AF32" s="122"/>
      <c r="AG32" s="79"/>
      <c r="AH32" s="22" t="str">
        <f t="shared" si="3"/>
        <v/>
      </c>
      <c r="AI32" s="22" t="str">
        <f t="shared" si="4"/>
        <v/>
      </c>
      <c r="AJ32" s="22" t="str">
        <f t="shared" si="5"/>
        <v/>
      </c>
      <c r="AK32" s="79"/>
      <c r="AL32" s="79"/>
      <c r="AM32" s="79"/>
      <c r="AN32" s="79"/>
      <c r="AO32" s="79"/>
      <c r="AP32" s="79"/>
      <c r="AQ32" s="123"/>
      <c r="AR32" s="123"/>
    </row>
    <row r="33" spans="1:44" ht="45" customHeight="1">
      <c r="A33" s="32"/>
      <c r="B33" s="32"/>
      <c r="C33" s="123"/>
      <c r="D33" s="123"/>
      <c r="E33" s="79"/>
      <c r="F33" s="123"/>
      <c r="G33" s="123"/>
      <c r="H33" s="123"/>
      <c r="I33" s="79"/>
      <c r="J33" s="79"/>
      <c r="K33" s="123"/>
      <c r="L33" s="122"/>
      <c r="M33" s="122"/>
      <c r="N33" s="122"/>
      <c r="O33" s="123"/>
      <c r="P33" s="123"/>
      <c r="Q33" s="123"/>
      <c r="R33" s="79"/>
      <c r="S33" s="122"/>
      <c r="T33" s="42" t="str">
        <f t="shared" si="0"/>
        <v/>
      </c>
      <c r="U33" s="75" t="str">
        <f t="shared" si="1"/>
        <v/>
      </c>
      <c r="V33" s="109" t="str">
        <f t="shared" si="2"/>
        <v/>
      </c>
      <c r="W33" s="122"/>
      <c r="X33" s="122"/>
      <c r="Y33" s="122"/>
      <c r="Z33" s="122"/>
      <c r="AA33" s="122"/>
      <c r="AB33" s="122"/>
      <c r="AC33" s="122"/>
      <c r="AD33" s="122"/>
      <c r="AE33" s="122"/>
      <c r="AF33" s="122"/>
      <c r="AG33" s="79"/>
      <c r="AH33" s="22" t="str">
        <f t="shared" si="3"/>
        <v/>
      </c>
      <c r="AI33" s="22" t="str">
        <f t="shared" si="4"/>
        <v/>
      </c>
      <c r="AJ33" s="22" t="str">
        <f t="shared" si="5"/>
        <v/>
      </c>
      <c r="AK33" s="79"/>
      <c r="AL33" s="79"/>
      <c r="AM33" s="79"/>
      <c r="AN33" s="79"/>
      <c r="AO33" s="79"/>
      <c r="AP33" s="123"/>
      <c r="AQ33" s="123"/>
      <c r="AR33" s="123"/>
    </row>
    <row r="34" spans="1:44" ht="45" customHeight="1">
      <c r="A34" s="32"/>
      <c r="B34" s="32"/>
      <c r="C34" s="123"/>
      <c r="D34" s="123"/>
      <c r="E34" s="79"/>
      <c r="F34" s="123"/>
      <c r="G34" s="123"/>
      <c r="H34" s="123"/>
      <c r="I34" s="79"/>
      <c r="J34" s="79"/>
      <c r="K34" s="123"/>
      <c r="L34" s="122"/>
      <c r="M34" s="122"/>
      <c r="N34" s="122"/>
      <c r="O34" s="123"/>
      <c r="P34" s="123"/>
      <c r="Q34" s="123"/>
      <c r="R34" s="79"/>
      <c r="S34" s="122"/>
      <c r="T34" s="42" t="str">
        <f t="shared" si="0"/>
        <v/>
      </c>
      <c r="U34" s="75" t="str">
        <f t="shared" si="1"/>
        <v/>
      </c>
      <c r="V34" s="109" t="str">
        <f t="shared" si="2"/>
        <v/>
      </c>
      <c r="W34" s="122"/>
      <c r="X34" s="122"/>
      <c r="Y34" s="122"/>
      <c r="Z34" s="122"/>
      <c r="AA34" s="122"/>
      <c r="AB34" s="122"/>
      <c r="AC34" s="122"/>
      <c r="AD34" s="122"/>
      <c r="AE34" s="122"/>
      <c r="AF34" s="122"/>
      <c r="AG34" s="79"/>
      <c r="AH34" s="22" t="str">
        <f t="shared" si="3"/>
        <v/>
      </c>
      <c r="AI34" s="22" t="str">
        <f t="shared" si="4"/>
        <v/>
      </c>
      <c r="AJ34" s="22" t="str">
        <f t="shared" si="5"/>
        <v/>
      </c>
      <c r="AK34" s="79"/>
      <c r="AL34" s="79"/>
      <c r="AM34" s="79"/>
      <c r="AN34" s="79"/>
      <c r="AO34" s="79"/>
      <c r="AP34" s="123"/>
      <c r="AQ34" s="123"/>
      <c r="AR34" s="123"/>
    </row>
    <row r="35" spans="1:44" ht="45" customHeight="1">
      <c r="A35" s="32"/>
      <c r="B35" s="32"/>
      <c r="C35" s="123"/>
      <c r="D35" s="123"/>
      <c r="E35" s="79"/>
      <c r="F35" s="123"/>
      <c r="G35" s="123"/>
      <c r="H35" s="123"/>
      <c r="I35" s="79"/>
      <c r="J35" s="79"/>
      <c r="K35" s="123"/>
      <c r="L35" s="122"/>
      <c r="M35" s="122"/>
      <c r="N35" s="122"/>
      <c r="O35" s="123"/>
      <c r="P35" s="123"/>
      <c r="Q35" s="123"/>
      <c r="R35" s="79"/>
      <c r="S35" s="122"/>
      <c r="T35" s="42" t="str">
        <f t="shared" si="0"/>
        <v/>
      </c>
      <c r="U35" s="75" t="str">
        <f t="shared" si="1"/>
        <v/>
      </c>
      <c r="V35" s="109" t="str">
        <f t="shared" si="2"/>
        <v/>
      </c>
      <c r="W35" s="122"/>
      <c r="X35" s="122"/>
      <c r="Y35" s="122"/>
      <c r="Z35" s="122"/>
      <c r="AA35" s="122"/>
      <c r="AB35" s="122"/>
      <c r="AC35" s="122"/>
      <c r="AD35" s="122"/>
      <c r="AE35" s="122"/>
      <c r="AF35" s="122"/>
      <c r="AG35" s="79"/>
      <c r="AH35" s="22" t="str">
        <f t="shared" si="3"/>
        <v/>
      </c>
      <c r="AI35" s="22" t="str">
        <f t="shared" si="4"/>
        <v/>
      </c>
      <c r="AJ35" s="22" t="str">
        <f t="shared" si="5"/>
        <v/>
      </c>
      <c r="AK35" s="79"/>
      <c r="AL35" s="79"/>
      <c r="AM35" s="79"/>
      <c r="AN35" s="79"/>
      <c r="AO35" s="79"/>
      <c r="AP35" s="123"/>
      <c r="AQ35" s="123"/>
      <c r="AR35" s="123"/>
    </row>
    <row r="36" spans="1:44" ht="45" customHeight="1">
      <c r="A36" s="32"/>
      <c r="B36" s="32"/>
      <c r="C36" s="123"/>
      <c r="D36" s="123"/>
      <c r="E36" s="79"/>
      <c r="F36" s="123"/>
      <c r="G36" s="123"/>
      <c r="H36" s="123"/>
      <c r="I36" s="79"/>
      <c r="J36" s="79"/>
      <c r="K36" s="123"/>
      <c r="L36" s="122"/>
      <c r="M36" s="122"/>
      <c r="N36" s="122"/>
      <c r="O36" s="123"/>
      <c r="P36" s="123"/>
      <c r="Q36" s="123"/>
      <c r="R36" s="79"/>
      <c r="S36" s="122"/>
      <c r="T36" s="42" t="str">
        <f t="shared" si="0"/>
        <v/>
      </c>
      <c r="U36" s="75" t="str">
        <f t="shared" si="1"/>
        <v/>
      </c>
      <c r="V36" s="109" t="str">
        <f t="shared" si="2"/>
        <v/>
      </c>
      <c r="W36" s="122"/>
      <c r="X36" s="122"/>
      <c r="Y36" s="122"/>
      <c r="Z36" s="122"/>
      <c r="AA36" s="122"/>
      <c r="AB36" s="122"/>
      <c r="AC36" s="122"/>
      <c r="AD36" s="122"/>
      <c r="AE36" s="122"/>
      <c r="AF36" s="122"/>
      <c r="AG36" s="79"/>
      <c r="AH36" s="22" t="str">
        <f t="shared" si="3"/>
        <v/>
      </c>
      <c r="AI36" s="22" t="str">
        <f t="shared" si="4"/>
        <v/>
      </c>
      <c r="AJ36" s="22" t="str">
        <f t="shared" si="5"/>
        <v/>
      </c>
      <c r="AK36" s="79"/>
      <c r="AL36" s="79"/>
      <c r="AM36" s="79"/>
      <c r="AN36" s="79"/>
      <c r="AO36" s="79"/>
      <c r="AP36" s="123"/>
      <c r="AQ36" s="123"/>
      <c r="AR36" s="123"/>
    </row>
    <row r="37" spans="1:44" ht="45" customHeight="1">
      <c r="A37" s="32"/>
      <c r="B37" s="32"/>
      <c r="C37" s="123"/>
      <c r="D37" s="123"/>
      <c r="E37" s="79"/>
      <c r="F37" s="123"/>
      <c r="G37" s="123"/>
      <c r="H37" s="123"/>
      <c r="I37" s="79"/>
      <c r="J37" s="79"/>
      <c r="K37" s="123"/>
      <c r="L37" s="122"/>
      <c r="M37" s="122"/>
      <c r="N37" s="122"/>
      <c r="O37" s="123"/>
      <c r="P37" s="123"/>
      <c r="Q37" s="123"/>
      <c r="R37" s="79"/>
      <c r="S37" s="122"/>
      <c r="T37" s="42" t="str">
        <f t="shared" si="0"/>
        <v/>
      </c>
      <c r="U37" s="75" t="str">
        <f t="shared" si="1"/>
        <v/>
      </c>
      <c r="V37" s="109" t="str">
        <f t="shared" si="2"/>
        <v/>
      </c>
      <c r="W37" s="122"/>
      <c r="X37" s="122"/>
      <c r="Y37" s="122"/>
      <c r="Z37" s="122"/>
      <c r="AA37" s="122"/>
      <c r="AB37" s="122"/>
      <c r="AC37" s="122"/>
      <c r="AD37" s="122"/>
      <c r="AE37" s="122"/>
      <c r="AF37" s="122"/>
      <c r="AG37" s="79"/>
      <c r="AH37" s="22" t="str">
        <f t="shared" si="3"/>
        <v/>
      </c>
      <c r="AI37" s="22" t="str">
        <f t="shared" si="4"/>
        <v/>
      </c>
      <c r="AJ37" s="22" t="str">
        <f t="shared" si="5"/>
        <v/>
      </c>
      <c r="AK37" s="79"/>
      <c r="AL37" s="79"/>
      <c r="AM37" s="79"/>
      <c r="AN37" s="79"/>
      <c r="AO37" s="79"/>
      <c r="AP37" s="79"/>
      <c r="AQ37" s="79"/>
      <c r="AR37" s="123"/>
    </row>
    <row r="38" spans="1:44" ht="45" customHeight="1">
      <c r="A38" s="32"/>
      <c r="B38" s="32"/>
      <c r="C38" s="123"/>
      <c r="D38" s="123"/>
      <c r="E38" s="79"/>
      <c r="F38" s="123"/>
      <c r="G38" s="123"/>
      <c r="H38" s="123"/>
      <c r="I38" s="79"/>
      <c r="J38" s="79"/>
      <c r="K38" s="123"/>
      <c r="L38" s="122"/>
      <c r="M38" s="122"/>
      <c r="N38" s="122"/>
      <c r="O38" s="123"/>
      <c r="P38" s="123"/>
      <c r="Q38" s="123"/>
      <c r="R38" s="79"/>
      <c r="S38" s="122"/>
      <c r="T38" s="42" t="str">
        <f t="shared" si="0"/>
        <v/>
      </c>
      <c r="U38" s="75" t="str">
        <f t="shared" si="1"/>
        <v/>
      </c>
      <c r="V38" s="109" t="str">
        <f t="shared" si="2"/>
        <v/>
      </c>
      <c r="W38" s="122"/>
      <c r="X38" s="122"/>
      <c r="Y38" s="122"/>
      <c r="Z38" s="122"/>
      <c r="AA38" s="122"/>
      <c r="AB38" s="122"/>
      <c r="AC38" s="122"/>
      <c r="AD38" s="122"/>
      <c r="AE38" s="122"/>
      <c r="AF38" s="122"/>
      <c r="AG38" s="79"/>
      <c r="AH38" s="22" t="str">
        <f t="shared" si="3"/>
        <v/>
      </c>
      <c r="AI38" s="22" t="str">
        <f t="shared" si="4"/>
        <v/>
      </c>
      <c r="AJ38" s="22" t="str">
        <f t="shared" si="5"/>
        <v/>
      </c>
      <c r="AK38" s="79"/>
      <c r="AL38" s="79"/>
      <c r="AM38" s="79"/>
      <c r="AN38" s="79"/>
      <c r="AO38" s="79"/>
      <c r="AP38" s="79"/>
      <c r="AQ38" s="79"/>
      <c r="AR38" s="79"/>
    </row>
    <row r="39" spans="1:44" ht="45" customHeight="1">
      <c r="A39" s="32"/>
      <c r="B39" s="32"/>
      <c r="C39" s="123"/>
      <c r="D39" s="123"/>
      <c r="E39" s="79"/>
      <c r="F39" s="123"/>
      <c r="G39" s="123"/>
      <c r="H39" s="123"/>
      <c r="I39" s="79"/>
      <c r="J39" s="79"/>
      <c r="K39" s="123"/>
      <c r="L39" s="122"/>
      <c r="M39" s="122"/>
      <c r="N39" s="122"/>
      <c r="O39" s="123"/>
      <c r="P39" s="123"/>
      <c r="Q39" s="123"/>
      <c r="R39" s="79"/>
      <c r="S39" s="122"/>
      <c r="T39" s="42" t="str">
        <f t="shared" si="0"/>
        <v/>
      </c>
      <c r="U39" s="75" t="str">
        <f t="shared" si="1"/>
        <v/>
      </c>
      <c r="V39" s="109" t="str">
        <f t="shared" si="2"/>
        <v/>
      </c>
      <c r="W39" s="122"/>
      <c r="X39" s="122"/>
      <c r="Y39" s="122"/>
      <c r="Z39" s="122"/>
      <c r="AA39" s="122"/>
      <c r="AB39" s="122"/>
      <c r="AC39" s="122"/>
      <c r="AD39" s="122"/>
      <c r="AE39" s="122"/>
      <c r="AF39" s="122"/>
      <c r="AG39" s="79"/>
      <c r="AH39" s="22" t="str">
        <f t="shared" si="3"/>
        <v/>
      </c>
      <c r="AI39" s="22" t="str">
        <f t="shared" si="4"/>
        <v/>
      </c>
      <c r="AJ39" s="22" t="str">
        <f t="shared" si="5"/>
        <v/>
      </c>
      <c r="AK39" s="79"/>
      <c r="AL39" s="79"/>
      <c r="AM39" s="79"/>
      <c r="AN39" s="79"/>
      <c r="AO39" s="79"/>
      <c r="AP39" s="122"/>
      <c r="AQ39" s="79"/>
      <c r="AR39" s="123"/>
    </row>
    <row r="40" spans="1:44" ht="45" customHeight="1">
      <c r="A40" s="32"/>
      <c r="B40" s="32"/>
      <c r="C40" s="123"/>
      <c r="D40" s="123"/>
      <c r="E40" s="79"/>
      <c r="F40" s="123"/>
      <c r="G40" s="123"/>
      <c r="H40" s="123"/>
      <c r="I40" s="79"/>
      <c r="J40" s="79"/>
      <c r="K40" s="123"/>
      <c r="L40" s="122"/>
      <c r="M40" s="122"/>
      <c r="N40" s="122"/>
      <c r="O40" s="123"/>
      <c r="P40" s="123"/>
      <c r="Q40" s="123"/>
      <c r="R40" s="79"/>
      <c r="S40" s="122"/>
      <c r="T40" s="42" t="str">
        <f t="shared" si="0"/>
        <v/>
      </c>
      <c r="U40" s="75" t="str">
        <f t="shared" si="1"/>
        <v/>
      </c>
      <c r="V40" s="109" t="str">
        <f t="shared" si="2"/>
        <v/>
      </c>
      <c r="W40" s="122"/>
      <c r="X40" s="122"/>
      <c r="Y40" s="122"/>
      <c r="Z40" s="122"/>
      <c r="AA40" s="122"/>
      <c r="AB40" s="122"/>
      <c r="AC40" s="122"/>
      <c r="AD40" s="122"/>
      <c r="AE40" s="122"/>
      <c r="AF40" s="122"/>
      <c r="AG40" s="79"/>
      <c r="AH40" s="22" t="str">
        <f t="shared" si="3"/>
        <v/>
      </c>
      <c r="AI40" s="22" t="str">
        <f t="shared" si="4"/>
        <v/>
      </c>
      <c r="AJ40" s="22" t="str">
        <f t="shared" si="5"/>
        <v/>
      </c>
      <c r="AK40" s="79"/>
      <c r="AL40" s="79"/>
      <c r="AM40" s="79"/>
      <c r="AN40" s="79"/>
      <c r="AO40" s="79"/>
      <c r="AP40" s="123"/>
      <c r="AQ40" s="123"/>
      <c r="AR40" s="123"/>
    </row>
    <row r="41" spans="1:44" ht="45" customHeight="1">
      <c r="A41" s="32">
        <v>32</v>
      </c>
      <c r="B41" s="32"/>
      <c r="C41" s="123"/>
      <c r="D41" s="123"/>
      <c r="E41" s="79"/>
      <c r="F41" s="123"/>
      <c r="G41" s="123"/>
      <c r="H41" s="123"/>
      <c r="I41" s="79"/>
      <c r="J41" s="79"/>
      <c r="K41" s="123"/>
      <c r="L41" s="122"/>
      <c r="M41" s="122"/>
      <c r="N41" s="122"/>
      <c r="O41" s="123"/>
      <c r="P41" s="123"/>
      <c r="Q41" s="123"/>
      <c r="R41" s="79"/>
      <c r="S41" s="122"/>
      <c r="T41" s="42">
        <f t="shared" si="0"/>
        <v>0</v>
      </c>
      <c r="U41" s="75">
        <f t="shared" si="1"/>
        <v>0</v>
      </c>
      <c r="V41" s="109" t="str">
        <f t="shared" si="2"/>
        <v>Tolerar</v>
      </c>
      <c r="W41" s="122"/>
      <c r="X41" s="122"/>
      <c r="Y41" s="122"/>
      <c r="Z41" s="122"/>
      <c r="AA41" s="122"/>
      <c r="AB41" s="122"/>
      <c r="AC41" s="122"/>
      <c r="AD41" s="122"/>
      <c r="AE41" s="122"/>
      <c r="AF41" s="122"/>
      <c r="AG41" s="79"/>
      <c r="AH41" s="22" t="str">
        <f t="shared" si="3"/>
        <v/>
      </c>
      <c r="AI41" s="22" t="str">
        <f t="shared" si="4"/>
        <v/>
      </c>
      <c r="AJ41" s="22" t="str">
        <f t="shared" si="5"/>
        <v/>
      </c>
      <c r="AK41" s="79"/>
      <c r="AL41" s="79"/>
      <c r="AM41" s="79"/>
      <c r="AN41" s="79"/>
      <c r="AO41" s="79"/>
      <c r="AP41" s="123"/>
      <c r="AQ41" s="123"/>
      <c r="AR41" s="123"/>
    </row>
    <row r="42" spans="1:44" ht="45" customHeight="1">
      <c r="A42" s="32">
        <v>33</v>
      </c>
      <c r="B42" s="32"/>
      <c r="C42" s="123"/>
      <c r="D42" s="123"/>
      <c r="E42" s="79"/>
      <c r="F42" s="123"/>
      <c r="G42" s="123"/>
      <c r="H42" s="123"/>
      <c r="I42" s="79"/>
      <c r="J42" s="79"/>
      <c r="K42" s="123"/>
      <c r="L42" s="122"/>
      <c r="M42" s="122"/>
      <c r="N42" s="122"/>
      <c r="O42" s="123"/>
      <c r="P42" s="123"/>
      <c r="Q42" s="123"/>
      <c r="R42" s="79"/>
      <c r="S42" s="122"/>
      <c r="T42" s="42">
        <f t="shared" si="0"/>
        <v>0</v>
      </c>
      <c r="U42" s="75">
        <f t="shared" si="1"/>
        <v>0</v>
      </c>
      <c r="V42" s="109" t="str">
        <f t="shared" si="2"/>
        <v>Tolerar</v>
      </c>
      <c r="W42" s="122"/>
      <c r="X42" s="122"/>
      <c r="Y42" s="122"/>
      <c r="Z42" s="122"/>
      <c r="AA42" s="122"/>
      <c r="AB42" s="122"/>
      <c r="AC42" s="122"/>
      <c r="AD42" s="122"/>
      <c r="AE42" s="122"/>
      <c r="AF42" s="122"/>
      <c r="AG42" s="79"/>
      <c r="AH42" s="22" t="str">
        <f t="shared" si="3"/>
        <v/>
      </c>
      <c r="AI42" s="22" t="str">
        <f t="shared" si="4"/>
        <v/>
      </c>
      <c r="AJ42" s="22" t="str">
        <f t="shared" si="5"/>
        <v/>
      </c>
      <c r="AK42" s="79"/>
      <c r="AL42" s="79"/>
      <c r="AM42" s="79"/>
      <c r="AN42" s="79"/>
      <c r="AO42" s="79"/>
      <c r="AP42" s="123"/>
      <c r="AQ42" s="123"/>
      <c r="AR42" s="123"/>
    </row>
    <row r="43" spans="1:44" ht="45" customHeight="1">
      <c r="A43" s="32">
        <v>34</v>
      </c>
      <c r="B43" s="32"/>
      <c r="C43" s="123"/>
      <c r="D43" s="123"/>
      <c r="E43" s="79"/>
      <c r="F43" s="123"/>
      <c r="G43" s="123"/>
      <c r="H43" s="123"/>
      <c r="I43" s="79"/>
      <c r="J43" s="79"/>
      <c r="K43" s="123"/>
      <c r="L43" s="122"/>
      <c r="M43" s="122"/>
      <c r="N43" s="122"/>
      <c r="O43" s="123"/>
      <c r="P43" s="123"/>
      <c r="Q43" s="123"/>
      <c r="R43" s="79"/>
      <c r="S43" s="122"/>
      <c r="T43" s="42">
        <f t="shared" si="0"/>
        <v>0</v>
      </c>
      <c r="U43" s="75">
        <f t="shared" si="1"/>
        <v>0</v>
      </c>
      <c r="V43" s="109" t="str">
        <f t="shared" si="2"/>
        <v>Tolerar</v>
      </c>
      <c r="W43" s="122"/>
      <c r="X43" s="122"/>
      <c r="Y43" s="122"/>
      <c r="Z43" s="122"/>
      <c r="AA43" s="122"/>
      <c r="AB43" s="122"/>
      <c r="AC43" s="122"/>
      <c r="AD43" s="122"/>
      <c r="AE43" s="122"/>
      <c r="AF43" s="122"/>
      <c r="AG43" s="79"/>
      <c r="AH43" s="22" t="str">
        <f t="shared" si="3"/>
        <v/>
      </c>
      <c r="AI43" s="22" t="str">
        <f t="shared" si="4"/>
        <v/>
      </c>
      <c r="AJ43" s="22" t="str">
        <f t="shared" si="5"/>
        <v/>
      </c>
      <c r="AK43" s="79"/>
      <c r="AL43" s="79"/>
      <c r="AM43" s="79"/>
      <c r="AN43" s="79"/>
      <c r="AO43" s="79"/>
      <c r="AP43" s="123"/>
      <c r="AQ43" s="123"/>
      <c r="AR43" s="123"/>
    </row>
    <row r="44" spans="1:44" ht="45" customHeight="1">
      <c r="A44" s="32">
        <v>35</v>
      </c>
      <c r="B44" s="32"/>
      <c r="C44" s="123"/>
      <c r="D44" s="123"/>
      <c r="E44" s="79"/>
      <c r="F44" s="123"/>
      <c r="G44" s="123"/>
      <c r="H44" s="123"/>
      <c r="I44" s="79"/>
      <c r="J44" s="79"/>
      <c r="K44" s="123"/>
      <c r="L44" s="122"/>
      <c r="M44" s="122"/>
      <c r="N44" s="122"/>
      <c r="O44" s="123"/>
      <c r="P44" s="123"/>
      <c r="Q44" s="123"/>
      <c r="R44" s="79"/>
      <c r="S44" s="122"/>
      <c r="T44" s="42">
        <f t="shared" si="0"/>
        <v>0</v>
      </c>
      <c r="U44" s="75">
        <f t="shared" si="1"/>
        <v>0</v>
      </c>
      <c r="V44" s="109" t="str">
        <f t="shared" si="2"/>
        <v>Tolerar</v>
      </c>
      <c r="W44" s="122"/>
      <c r="X44" s="122"/>
      <c r="Y44" s="122"/>
      <c r="Z44" s="122"/>
      <c r="AA44" s="122"/>
      <c r="AB44" s="122"/>
      <c r="AC44" s="122"/>
      <c r="AD44" s="122"/>
      <c r="AE44" s="122"/>
      <c r="AF44" s="122"/>
      <c r="AG44" s="79"/>
      <c r="AH44" s="22" t="str">
        <f t="shared" si="3"/>
        <v/>
      </c>
      <c r="AI44" s="22" t="str">
        <f t="shared" si="4"/>
        <v/>
      </c>
      <c r="AJ44" s="22" t="str">
        <f t="shared" si="5"/>
        <v/>
      </c>
      <c r="AK44" s="79"/>
      <c r="AL44" s="79"/>
      <c r="AM44" s="79"/>
      <c r="AN44" s="79"/>
      <c r="AO44" s="79"/>
      <c r="AP44" s="123"/>
      <c r="AQ44" s="123"/>
      <c r="AR44" s="123"/>
    </row>
    <row r="45" spans="1:44" ht="45" customHeight="1">
      <c r="A45" s="32">
        <v>36</v>
      </c>
      <c r="B45" s="32"/>
      <c r="C45" s="123"/>
      <c r="D45" s="123"/>
      <c r="E45" s="79"/>
      <c r="F45" s="123"/>
      <c r="G45" s="123"/>
      <c r="H45" s="123"/>
      <c r="I45" s="79"/>
      <c r="J45" s="79"/>
      <c r="K45" s="123"/>
      <c r="L45" s="122"/>
      <c r="M45" s="122"/>
      <c r="N45" s="122"/>
      <c r="O45" s="123"/>
      <c r="P45" s="123"/>
      <c r="Q45" s="123"/>
      <c r="R45" s="79"/>
      <c r="S45" s="122"/>
      <c r="T45" s="42">
        <f t="shared" si="0"/>
        <v>0</v>
      </c>
      <c r="U45" s="75">
        <f t="shared" si="1"/>
        <v>0</v>
      </c>
      <c r="V45" s="109" t="str">
        <f t="shared" si="2"/>
        <v>Tolerar</v>
      </c>
      <c r="W45" s="122"/>
      <c r="X45" s="122"/>
      <c r="Y45" s="122"/>
      <c r="Z45" s="122"/>
      <c r="AA45" s="122"/>
      <c r="AB45" s="122"/>
      <c r="AC45" s="122"/>
      <c r="AD45" s="122"/>
      <c r="AE45" s="122"/>
      <c r="AF45" s="122"/>
      <c r="AG45" s="79"/>
      <c r="AH45" s="22" t="str">
        <f t="shared" si="3"/>
        <v/>
      </c>
      <c r="AI45" s="22" t="str">
        <f t="shared" si="4"/>
        <v/>
      </c>
      <c r="AJ45" s="22" t="str">
        <f t="shared" si="5"/>
        <v/>
      </c>
      <c r="AK45" s="79"/>
      <c r="AL45" s="79"/>
      <c r="AM45" s="79"/>
      <c r="AN45" s="79"/>
      <c r="AO45" s="79"/>
      <c r="AP45" s="123"/>
      <c r="AQ45" s="123"/>
      <c r="AR45" s="123"/>
    </row>
    <row r="46" spans="1:44" ht="45" customHeight="1">
      <c r="A46" s="32">
        <v>37</v>
      </c>
      <c r="B46" s="32"/>
      <c r="C46" s="123"/>
      <c r="D46" s="123"/>
      <c r="E46" s="79"/>
      <c r="F46" s="123"/>
      <c r="G46" s="123"/>
      <c r="H46" s="123"/>
      <c r="I46" s="79"/>
      <c r="J46" s="79"/>
      <c r="K46" s="123"/>
      <c r="L46" s="122"/>
      <c r="M46" s="122"/>
      <c r="N46" s="122"/>
      <c r="O46" s="123"/>
      <c r="P46" s="123"/>
      <c r="Q46" s="123"/>
      <c r="R46" s="79"/>
      <c r="S46" s="122"/>
      <c r="T46" s="42">
        <f t="shared" si="0"/>
        <v>0</v>
      </c>
      <c r="U46" s="75">
        <f t="shared" si="1"/>
        <v>0</v>
      </c>
      <c r="V46" s="109" t="str">
        <f t="shared" si="2"/>
        <v>Tolerar</v>
      </c>
      <c r="W46" s="122"/>
      <c r="X46" s="122"/>
      <c r="Y46" s="122"/>
      <c r="Z46" s="122"/>
      <c r="AA46" s="122"/>
      <c r="AB46" s="122"/>
      <c r="AC46" s="122"/>
      <c r="AD46" s="122"/>
      <c r="AE46" s="122"/>
      <c r="AF46" s="122"/>
      <c r="AG46" s="79"/>
      <c r="AH46" s="22" t="str">
        <f t="shared" si="3"/>
        <v/>
      </c>
      <c r="AI46" s="22" t="str">
        <f t="shared" si="4"/>
        <v/>
      </c>
      <c r="AJ46" s="22" t="str">
        <f t="shared" si="5"/>
        <v/>
      </c>
      <c r="AK46" s="79"/>
      <c r="AL46" s="79"/>
      <c r="AM46" s="79"/>
      <c r="AN46" s="79"/>
      <c r="AO46" s="79"/>
      <c r="AP46" s="123"/>
      <c r="AQ46" s="123"/>
      <c r="AR46" s="123"/>
    </row>
    <row r="47" spans="1:44" ht="45" customHeight="1">
      <c r="A47" s="32">
        <v>38</v>
      </c>
      <c r="B47" s="32"/>
      <c r="C47" s="123"/>
      <c r="D47" s="123"/>
      <c r="E47" s="79"/>
      <c r="F47" s="123"/>
      <c r="G47" s="123"/>
      <c r="H47" s="123"/>
      <c r="I47" s="79"/>
      <c r="J47" s="79"/>
      <c r="K47" s="123"/>
      <c r="L47" s="122"/>
      <c r="M47" s="122"/>
      <c r="N47" s="122"/>
      <c r="O47" s="123"/>
      <c r="P47" s="123"/>
      <c r="Q47" s="123"/>
      <c r="R47" s="79"/>
      <c r="S47" s="122"/>
      <c r="T47" s="42">
        <f t="shared" si="0"/>
        <v>0</v>
      </c>
      <c r="U47" s="75">
        <f t="shared" si="1"/>
        <v>0</v>
      </c>
      <c r="V47" s="109" t="str">
        <f t="shared" si="2"/>
        <v>Tolerar</v>
      </c>
      <c r="W47" s="122"/>
      <c r="X47" s="122"/>
      <c r="Y47" s="122"/>
      <c r="Z47" s="122"/>
      <c r="AA47" s="122"/>
      <c r="AB47" s="122"/>
      <c r="AC47" s="122"/>
      <c r="AD47" s="122"/>
      <c r="AE47" s="122"/>
      <c r="AF47" s="122"/>
      <c r="AG47" s="79"/>
      <c r="AH47" s="22" t="str">
        <f t="shared" si="3"/>
        <v/>
      </c>
      <c r="AI47" s="22" t="str">
        <f t="shared" si="4"/>
        <v/>
      </c>
      <c r="AJ47" s="22" t="str">
        <f t="shared" si="5"/>
        <v/>
      </c>
      <c r="AK47" s="79"/>
      <c r="AL47" s="79"/>
      <c r="AM47" s="79"/>
      <c r="AN47" s="79"/>
      <c r="AO47" s="79"/>
      <c r="AP47" s="123"/>
      <c r="AQ47" s="123"/>
      <c r="AR47" s="123"/>
    </row>
    <row r="48" spans="1:44" ht="45" customHeight="1">
      <c r="A48" s="32">
        <v>39</v>
      </c>
      <c r="B48" s="32"/>
      <c r="C48" s="123"/>
      <c r="D48" s="123"/>
      <c r="E48" s="79"/>
      <c r="F48" s="123"/>
      <c r="G48" s="123"/>
      <c r="H48" s="123"/>
      <c r="I48" s="79"/>
      <c r="J48" s="79"/>
      <c r="K48" s="123"/>
      <c r="L48" s="122"/>
      <c r="M48" s="122"/>
      <c r="N48" s="122"/>
      <c r="O48" s="123"/>
      <c r="P48" s="123"/>
      <c r="Q48" s="123"/>
      <c r="R48" s="79"/>
      <c r="S48" s="122"/>
      <c r="T48" s="42">
        <f t="shared" si="0"/>
        <v>0</v>
      </c>
      <c r="U48" s="75">
        <f t="shared" si="1"/>
        <v>0</v>
      </c>
      <c r="V48" s="109" t="str">
        <f t="shared" si="2"/>
        <v>Tolerar</v>
      </c>
      <c r="W48" s="122"/>
      <c r="X48" s="122"/>
      <c r="Y48" s="122"/>
      <c r="Z48" s="122"/>
      <c r="AA48" s="122"/>
      <c r="AB48" s="122"/>
      <c r="AC48" s="122"/>
      <c r="AD48" s="122"/>
      <c r="AE48" s="122"/>
      <c r="AF48" s="122"/>
      <c r="AG48" s="79"/>
      <c r="AH48" s="22" t="str">
        <f t="shared" si="3"/>
        <v/>
      </c>
      <c r="AI48" s="22" t="str">
        <f t="shared" si="4"/>
        <v/>
      </c>
      <c r="AJ48" s="22" t="str">
        <f t="shared" si="5"/>
        <v/>
      </c>
      <c r="AK48" s="79"/>
      <c r="AL48" s="79"/>
      <c r="AM48" s="79"/>
      <c r="AN48" s="79"/>
      <c r="AO48" s="79"/>
      <c r="AP48" s="123"/>
      <c r="AQ48" s="123"/>
      <c r="AR48" s="123"/>
    </row>
    <row r="49" spans="1:44" ht="45" customHeight="1">
      <c r="A49" s="32">
        <v>40</v>
      </c>
      <c r="B49" s="32"/>
      <c r="C49" s="123"/>
      <c r="D49" s="123"/>
      <c r="E49" s="79"/>
      <c r="F49" s="123"/>
      <c r="G49" s="123"/>
      <c r="H49" s="123"/>
      <c r="I49" s="79"/>
      <c r="J49" s="79"/>
      <c r="K49" s="123"/>
      <c r="L49" s="122"/>
      <c r="M49" s="122"/>
      <c r="N49" s="122"/>
      <c r="O49" s="123"/>
      <c r="P49" s="123"/>
      <c r="Q49" s="123"/>
      <c r="R49" s="79"/>
      <c r="S49" s="122"/>
      <c r="T49" s="42">
        <f t="shared" si="0"/>
        <v>0</v>
      </c>
      <c r="U49" s="75">
        <f t="shared" si="1"/>
        <v>0</v>
      </c>
      <c r="V49" s="109" t="str">
        <f t="shared" si="2"/>
        <v>Tolerar</v>
      </c>
      <c r="W49" s="122"/>
      <c r="X49" s="122"/>
      <c r="Y49" s="122"/>
      <c r="Z49" s="122"/>
      <c r="AA49" s="122"/>
      <c r="AB49" s="122"/>
      <c r="AC49" s="122"/>
      <c r="AD49" s="122"/>
      <c r="AE49" s="122"/>
      <c r="AF49" s="122"/>
      <c r="AG49" s="79"/>
      <c r="AH49" s="22" t="str">
        <f t="shared" si="3"/>
        <v/>
      </c>
      <c r="AI49" s="22" t="str">
        <f t="shared" si="4"/>
        <v/>
      </c>
      <c r="AJ49" s="22" t="str">
        <f t="shared" si="5"/>
        <v/>
      </c>
      <c r="AK49" s="79"/>
      <c r="AL49" s="79"/>
      <c r="AM49" s="79"/>
      <c r="AN49" s="79"/>
      <c r="AO49" s="79"/>
      <c r="AP49" s="123"/>
      <c r="AQ49" s="123"/>
      <c r="AR49" s="123"/>
    </row>
    <row r="50" spans="1:44" ht="45" customHeight="1">
      <c r="A50" s="32">
        <v>41</v>
      </c>
      <c r="B50" s="32"/>
      <c r="C50" s="123"/>
      <c r="D50" s="123"/>
      <c r="E50" s="79"/>
      <c r="F50" s="123"/>
      <c r="G50" s="123"/>
      <c r="H50" s="123"/>
      <c r="I50" s="79"/>
      <c r="J50" s="79"/>
      <c r="K50" s="123"/>
      <c r="L50" s="122"/>
      <c r="M50" s="122"/>
      <c r="N50" s="122"/>
      <c r="O50" s="123"/>
      <c r="P50" s="123"/>
      <c r="Q50" s="123"/>
      <c r="R50" s="79"/>
      <c r="S50" s="122"/>
      <c r="T50" s="42">
        <f t="shared" si="0"/>
        <v>0</v>
      </c>
      <c r="U50" s="75">
        <f t="shared" si="1"/>
        <v>0</v>
      </c>
      <c r="V50" s="109" t="str">
        <f t="shared" si="2"/>
        <v>Tolerar</v>
      </c>
      <c r="W50" s="122"/>
      <c r="X50" s="122"/>
      <c r="Y50" s="122"/>
      <c r="Z50" s="122"/>
      <c r="AA50" s="122"/>
      <c r="AB50" s="122"/>
      <c r="AC50" s="122"/>
      <c r="AD50" s="122"/>
      <c r="AE50" s="122"/>
      <c r="AF50" s="122"/>
      <c r="AG50" s="79"/>
      <c r="AH50" s="22" t="str">
        <f t="shared" si="3"/>
        <v/>
      </c>
      <c r="AI50" s="22" t="str">
        <f t="shared" si="4"/>
        <v/>
      </c>
      <c r="AJ50" s="22" t="str">
        <f t="shared" si="5"/>
        <v/>
      </c>
      <c r="AK50" s="79"/>
      <c r="AL50" s="79"/>
      <c r="AM50" s="79"/>
      <c r="AN50" s="79"/>
      <c r="AO50" s="79"/>
      <c r="AP50" s="123"/>
      <c r="AQ50" s="123"/>
      <c r="AR50" s="123"/>
    </row>
    <row r="51" spans="1:44" ht="45" customHeight="1">
      <c r="A51" s="32">
        <v>42</v>
      </c>
      <c r="B51" s="32"/>
      <c r="C51" s="123"/>
      <c r="D51" s="123"/>
      <c r="E51" s="79"/>
      <c r="F51" s="123"/>
      <c r="G51" s="123"/>
      <c r="H51" s="123"/>
      <c r="I51" s="79"/>
      <c r="J51" s="79"/>
      <c r="K51" s="123"/>
      <c r="L51" s="122"/>
      <c r="M51" s="122"/>
      <c r="N51" s="122"/>
      <c r="O51" s="123"/>
      <c r="P51" s="123"/>
      <c r="Q51" s="123"/>
      <c r="R51" s="79"/>
      <c r="S51" s="122"/>
      <c r="T51" s="42">
        <f t="shared" si="0"/>
        <v>0</v>
      </c>
      <c r="U51" s="75">
        <f t="shared" si="1"/>
        <v>0</v>
      </c>
      <c r="V51" s="109" t="str">
        <f t="shared" si="2"/>
        <v>Tolerar</v>
      </c>
      <c r="W51" s="122"/>
      <c r="X51" s="122"/>
      <c r="Y51" s="122"/>
      <c r="Z51" s="122"/>
      <c r="AA51" s="122"/>
      <c r="AB51" s="122"/>
      <c r="AC51" s="122"/>
      <c r="AD51" s="122"/>
      <c r="AE51" s="122"/>
      <c r="AF51" s="122"/>
      <c r="AG51" s="79"/>
      <c r="AH51" s="22" t="str">
        <f t="shared" si="3"/>
        <v/>
      </c>
      <c r="AI51" s="22" t="str">
        <f t="shared" si="4"/>
        <v/>
      </c>
      <c r="AJ51" s="22" t="str">
        <f t="shared" si="5"/>
        <v/>
      </c>
      <c r="AK51" s="79"/>
      <c r="AL51" s="79"/>
      <c r="AM51" s="79"/>
      <c r="AN51" s="79"/>
      <c r="AO51" s="79"/>
      <c r="AP51" s="123"/>
      <c r="AQ51" s="123"/>
      <c r="AR51" s="123"/>
    </row>
    <row r="52" spans="1:44" ht="45" customHeight="1">
      <c r="A52" s="32">
        <v>43</v>
      </c>
      <c r="B52" s="32"/>
      <c r="C52" s="123"/>
      <c r="D52" s="123"/>
      <c r="E52" s="79"/>
      <c r="F52" s="123"/>
      <c r="G52" s="123"/>
      <c r="H52" s="123"/>
      <c r="I52" s="79"/>
      <c r="J52" s="79"/>
      <c r="K52" s="123"/>
      <c r="L52" s="122"/>
      <c r="M52" s="122"/>
      <c r="N52" s="122"/>
      <c r="O52" s="123"/>
      <c r="P52" s="123"/>
      <c r="Q52" s="123"/>
      <c r="R52" s="79"/>
      <c r="S52" s="122"/>
      <c r="T52" s="42">
        <f t="shared" si="0"/>
        <v>0</v>
      </c>
      <c r="U52" s="75">
        <f t="shared" si="1"/>
        <v>0</v>
      </c>
      <c r="V52" s="109" t="str">
        <f t="shared" si="2"/>
        <v>Tolerar</v>
      </c>
      <c r="W52" s="122"/>
      <c r="X52" s="122"/>
      <c r="Y52" s="122"/>
      <c r="Z52" s="122"/>
      <c r="AA52" s="122"/>
      <c r="AB52" s="122"/>
      <c r="AC52" s="122"/>
      <c r="AD52" s="122"/>
      <c r="AE52" s="122"/>
      <c r="AF52" s="122"/>
      <c r="AG52" s="79"/>
      <c r="AH52" s="22" t="str">
        <f t="shared" si="3"/>
        <v/>
      </c>
      <c r="AI52" s="22" t="str">
        <f t="shared" si="4"/>
        <v/>
      </c>
      <c r="AJ52" s="22" t="str">
        <f t="shared" si="5"/>
        <v/>
      </c>
      <c r="AK52" s="79"/>
      <c r="AL52" s="79"/>
      <c r="AM52" s="79"/>
      <c r="AN52" s="79"/>
      <c r="AO52" s="79"/>
      <c r="AP52" s="123"/>
      <c r="AQ52" s="123"/>
      <c r="AR52" s="123"/>
    </row>
    <row r="53" spans="1:44" ht="45" customHeight="1">
      <c r="A53" s="32">
        <v>44</v>
      </c>
      <c r="B53" s="32"/>
      <c r="C53" s="123"/>
      <c r="D53" s="123"/>
      <c r="E53" s="79"/>
      <c r="F53" s="123"/>
      <c r="G53" s="123"/>
      <c r="H53" s="123"/>
      <c r="I53" s="79"/>
      <c r="J53" s="79"/>
      <c r="K53" s="123"/>
      <c r="L53" s="122"/>
      <c r="M53" s="122"/>
      <c r="N53" s="122"/>
      <c r="O53" s="123"/>
      <c r="P53" s="123"/>
      <c r="Q53" s="123"/>
      <c r="R53" s="79"/>
      <c r="S53" s="122"/>
      <c r="T53" s="42">
        <f t="shared" si="0"/>
        <v>0</v>
      </c>
      <c r="U53" s="75">
        <f t="shared" si="1"/>
        <v>0</v>
      </c>
      <c r="V53" s="109" t="str">
        <f t="shared" si="2"/>
        <v>Tolerar</v>
      </c>
      <c r="W53" s="122"/>
      <c r="X53" s="122"/>
      <c r="Y53" s="122"/>
      <c r="Z53" s="122"/>
      <c r="AA53" s="122"/>
      <c r="AB53" s="122"/>
      <c r="AC53" s="122"/>
      <c r="AD53" s="122"/>
      <c r="AE53" s="122"/>
      <c r="AF53" s="122"/>
      <c r="AG53" s="79"/>
      <c r="AH53" s="22" t="str">
        <f t="shared" si="3"/>
        <v/>
      </c>
      <c r="AI53" s="22" t="str">
        <f t="shared" si="4"/>
        <v/>
      </c>
      <c r="AJ53" s="22" t="str">
        <f t="shared" si="5"/>
        <v/>
      </c>
      <c r="AK53" s="79"/>
      <c r="AL53" s="79"/>
      <c r="AM53" s="79"/>
      <c r="AN53" s="79"/>
      <c r="AO53" s="79"/>
      <c r="AP53" s="123"/>
      <c r="AQ53" s="123"/>
      <c r="AR53" s="123"/>
    </row>
  </sheetData>
  <autoFilter ref="B7:AR53"/>
  <mergeCells count="25">
    <mergeCell ref="E5:E6"/>
    <mergeCell ref="F5:F6"/>
    <mergeCell ref="G5:G6"/>
    <mergeCell ref="V5:V6"/>
    <mergeCell ref="W4:AF6"/>
    <mergeCell ref="AG4:AG6"/>
    <mergeCell ref="AH4:AJ5"/>
    <mergeCell ref="AK4:AQ5"/>
    <mergeCell ref="AR4:AR6"/>
    <mergeCell ref="A2:D4"/>
    <mergeCell ref="F2:V2"/>
    <mergeCell ref="H4:H6"/>
    <mergeCell ref="I4:I6"/>
    <mergeCell ref="J4:J6"/>
    <mergeCell ref="K4:K6"/>
    <mergeCell ref="L4:L6"/>
    <mergeCell ref="M4:M6"/>
    <mergeCell ref="N4:N6"/>
    <mergeCell ref="O4:R5"/>
    <mergeCell ref="S4:S6"/>
    <mergeCell ref="T4:V4"/>
    <mergeCell ref="A5:A6"/>
    <mergeCell ref="B5:B6"/>
    <mergeCell ref="C5:C6"/>
    <mergeCell ref="D5:D6"/>
  </mergeCells>
  <conditionalFormatting sqref="T8 T9 T10 T11 T12 T13 T14 T15 T16 T17 T18 T19 T20 T21 T22 T23 T24 T25 T26 T27 T28 T29 T30 T31 T32 T33 T34 T35 T36 T37 T38 T39 T40 T41 T42 T43 T44 T45 T46 T47 T48 T49 T50 T51 T52 T53">
    <cfRule type="cellIs" dxfId="9" priority="1" stopIfTrue="1" operator="between">
      <formula>100</formula>
      <formula>399</formula>
    </cfRule>
    <cfRule type="cellIs" dxfId="8" priority="2" stopIfTrue="1" operator="between">
      <formula>400</formula>
      <formula>999</formula>
    </cfRule>
    <cfRule type="cellIs" dxfId="7" priority="3" stopIfTrue="1" operator="greaterThan">
      <formula>1000</formula>
    </cfRule>
  </conditionalFormatting>
  <conditionalFormatting sqref="L8 L9 L10 L11 L12 L13 L14 L15 L16 L17 L18 L19 L20 L21 L22 L23 L24 L25 L26 L27 L28 L29 L30 L31 L32 L33 L34 L35 L36 L37 L38 L39 L40 L41 L42 L43 L44 L45 L46 L47 L48 L49 L50 L51 L52 L53">
    <cfRule type="cellIs" dxfId="6" priority="1" stopIfTrue="1" operator="equal">
      <formula>SE</formula>
    </cfRule>
    <cfRule type="cellIs" dxfId="5" priority="2" stopIfTrue="1" operator="equal">
      <formula>SA</formula>
    </cfRule>
    <cfRule type="cellIs" dxfId="4" priority="3" stopIfTrue="1" operator="equal">
      <formula>M</formula>
    </cfRule>
  </conditionalFormatting>
  <conditionalFormatting sqref="AH8 AI8 AJ8 AH9 AI9 AJ9 AH10 AI10 AJ10 AH11 AI11 AJ11 AH12 AI12 AJ12 AH13 AI13 AJ13 AH14 AI14 AJ14 AH15 AI15 AJ15 AH16 AI16 AJ16 AH17 AI17 AJ17 AH18 AI18 AJ18 AH19 AI19 AJ19 AH20 AI20 AJ20 AH21 AI21 AJ21 AH22 AI22 AJ22 AH23 AI23 AJ23 AH24 AI24 AJ24 AH25 AI25 AJ25 AH26 AI26 AJ26 AH27 AI27 AJ27 AH28 AI28 AJ28 AH29 AI29 AJ29 AH30 AI30 AJ30 AH31 AI31 AJ31 AH32 AI32 AJ32 AH33 AI33 AJ33 AH34 AI34 AJ34 AH35 AI35 AJ35 AH36 AI36 AJ36 AH37 AI37 AJ37 AH38 AI38 AJ38 AH39 AI39 AJ39 AH40 AI40 AJ40 AH41 AI41 AJ41 AH42 AI42 AJ42 AH43 AI43 AJ43 AH44 AI44 AJ44 AH45 AI45 AJ45 AH46 AI46 AJ46 AH47 AI47 AJ47 AH48 AI48 AJ48 AH49 AI49 AJ49 AH50 AI50 AJ50 AH51 AI51 AJ51 AH52 AI52 AJ52 AH53 AI53 AJ53">
    <cfRule type="cellIs" dxfId="3" priority="1" stopIfTrue="1" operator="equal">
      <formula>sim</formula>
    </cfRule>
  </conditionalFormatting>
  <conditionalFormatting sqref="U8 U9 U10 U11 U12 U13 U14 U15 U16 U17 U18 U19 U20 U21 U22 U23 U24 U25 U26 U27 U28 U29 U30 U31 U32 U33 U34 U35 U36 U37 U38 U39 U40 U41 U42 U43 U44 U45 U46 U47 U48 U49 U50 U51 U52 U53">
    <cfRule type="cellIs" dxfId="2" priority="1" stopIfTrue="1" operator="between">
      <formula>100</formula>
      <formula>399</formula>
    </cfRule>
    <cfRule type="cellIs" dxfId="1" priority="2" stopIfTrue="1" operator="between">
      <formula>400</formula>
      <formula>999</formula>
    </cfRule>
    <cfRule type="cellIs" dxfId="0" priority="3" stopIfTrue="1" operator="greaterThan">
      <formula>1000</formula>
    </cfRule>
  </conditionalFormatting>
  <pageMargins left="0.511811024" right="0.511811024" top="0.78740157499999996" bottom="0.78740157499999996" header="0.31496062000000002" footer="0.31496062000000002"/>
  <legacyDrawing r:id="rId1"/>
</worksheet>
</file>

<file path=xl/worksheets/sheet10.xml><?xml version="1.0" encoding="utf-8"?>
<worksheet xmlns="http://schemas.openxmlformats.org/spreadsheetml/2006/main" xmlns:r="http://schemas.openxmlformats.org/officeDocument/2006/relationships">
  <dimension ref="A1:F92"/>
  <sheetViews>
    <sheetView showGridLines="0" workbookViewId="0"/>
  </sheetViews>
  <sheetFormatPr defaultColWidth="9.140625" defaultRowHeight="12.75" customHeight="1"/>
  <cols>
    <col min="1" max="1" width="59.7109375" customWidth="1"/>
    <col min="2" max="2" width="11.140625" customWidth="1"/>
    <col min="3" max="3" width="28.42578125" customWidth="1"/>
    <col min="4" max="4" width="3.5703125" customWidth="1"/>
    <col min="5" max="5" width="16.28515625" customWidth="1"/>
    <col min="6" max="6" width="14.42578125" customWidth="1"/>
  </cols>
  <sheetData>
    <row r="1" spans="1:6">
      <c r="A1" s="174" t="s">
        <v>382</v>
      </c>
      <c r="B1" s="135"/>
      <c r="C1" s="135"/>
      <c r="D1" s="135"/>
      <c r="E1" s="135"/>
      <c r="F1" s="135"/>
    </row>
    <row r="2" spans="1:6">
      <c r="A2" s="135"/>
      <c r="B2" s="173"/>
      <c r="C2" s="173"/>
      <c r="D2" s="135"/>
      <c r="E2" s="135"/>
      <c r="F2" s="173"/>
    </row>
    <row r="3" spans="1:6">
      <c r="A3" s="155" t="s">
        <v>383</v>
      </c>
      <c r="B3" s="132"/>
      <c r="C3" s="132"/>
      <c r="D3" s="7"/>
      <c r="E3" s="175" t="s">
        <v>384</v>
      </c>
      <c r="F3" s="132"/>
    </row>
    <row r="4" spans="1:6">
      <c r="A4" s="132"/>
      <c r="B4" s="132"/>
      <c r="C4" s="132"/>
      <c r="E4" s="132"/>
      <c r="F4" s="132"/>
    </row>
    <row r="5" spans="1:6" ht="15" customHeight="1">
      <c r="A5" s="129" t="s">
        <v>32</v>
      </c>
      <c r="B5" s="5" t="s">
        <v>36</v>
      </c>
      <c r="C5" s="83" t="s">
        <v>385</v>
      </c>
      <c r="E5" s="5" t="s">
        <v>32</v>
      </c>
      <c r="F5" s="83" t="s">
        <v>22</v>
      </c>
    </row>
    <row r="6" spans="1:6" ht="15" customHeight="1">
      <c r="A6" s="10"/>
      <c r="B6" s="115"/>
      <c r="E6" s="19" t="s">
        <v>386</v>
      </c>
      <c r="F6" s="33"/>
    </row>
    <row r="7" spans="1:6">
      <c r="A7" s="78"/>
      <c r="B7" s="78"/>
      <c r="C7" s="78"/>
      <c r="E7" s="78"/>
      <c r="F7" s="78"/>
    </row>
    <row r="8" spans="1:6">
      <c r="A8" s="78"/>
      <c r="B8" s="78"/>
      <c r="C8" s="78"/>
      <c r="E8" s="78"/>
      <c r="F8" s="78"/>
    </row>
    <row r="9" spans="1:6">
      <c r="A9" s="78"/>
      <c r="B9" s="78"/>
      <c r="C9" s="78"/>
      <c r="E9" s="78"/>
      <c r="F9" s="78"/>
    </row>
    <row r="10" spans="1:6">
      <c r="A10" s="78"/>
      <c r="B10" s="78"/>
      <c r="C10" s="78"/>
      <c r="E10" s="78"/>
      <c r="F10" s="78"/>
    </row>
    <row r="11" spans="1:6">
      <c r="A11" s="78"/>
      <c r="B11" s="78"/>
      <c r="C11" s="78"/>
      <c r="E11" s="78"/>
      <c r="F11" s="78"/>
    </row>
    <row r="12" spans="1:6">
      <c r="A12" s="78"/>
      <c r="B12" s="78"/>
      <c r="C12" s="78"/>
      <c r="E12" s="78"/>
      <c r="F12" s="78"/>
    </row>
    <row r="13" spans="1:6">
      <c r="A13" s="78"/>
      <c r="B13" s="78"/>
      <c r="C13" s="78"/>
      <c r="E13" s="78"/>
      <c r="F13" s="78"/>
    </row>
    <row r="14" spans="1:6">
      <c r="A14" s="78"/>
      <c r="B14" s="78"/>
      <c r="C14" s="78"/>
      <c r="E14" s="78"/>
      <c r="F14" s="78"/>
    </row>
    <row r="15" spans="1:6">
      <c r="A15" s="78"/>
      <c r="B15" s="78"/>
      <c r="C15" s="78"/>
      <c r="E15" s="78"/>
      <c r="F15" s="78"/>
    </row>
    <row r="16" spans="1:6">
      <c r="A16" s="78"/>
      <c r="B16" s="78"/>
      <c r="C16" s="78"/>
      <c r="E16" s="78"/>
      <c r="F16" s="78"/>
    </row>
    <row r="17" spans="1:6">
      <c r="A17" s="78"/>
      <c r="B17" s="78"/>
      <c r="C17" s="78"/>
      <c r="E17" s="78"/>
      <c r="F17" s="78"/>
    </row>
    <row r="18" spans="1:6">
      <c r="A18" s="78"/>
      <c r="B18" s="78"/>
      <c r="C18" s="78"/>
      <c r="E18" s="78"/>
      <c r="F18" s="78"/>
    </row>
    <row r="19" spans="1:6">
      <c r="A19" s="78"/>
      <c r="B19" s="78"/>
      <c r="C19" s="78"/>
      <c r="E19" s="78"/>
      <c r="F19" s="78"/>
    </row>
    <row r="20" spans="1:6">
      <c r="A20" s="78"/>
      <c r="B20" s="78"/>
      <c r="C20" s="78"/>
      <c r="E20" s="78"/>
      <c r="F20" s="78"/>
    </row>
    <row r="21" spans="1:6">
      <c r="A21" s="78"/>
      <c r="B21" s="78"/>
      <c r="C21" s="78"/>
      <c r="E21" s="78"/>
      <c r="F21" s="78"/>
    </row>
    <row r="22" spans="1:6">
      <c r="A22" s="78"/>
      <c r="B22" s="78"/>
      <c r="C22" s="78"/>
      <c r="E22" s="78"/>
      <c r="F22" s="78"/>
    </row>
    <row r="23" spans="1:6">
      <c r="A23" s="78"/>
      <c r="B23" s="78"/>
      <c r="C23" s="78"/>
      <c r="E23" s="78"/>
      <c r="F23" s="78"/>
    </row>
    <row r="24" spans="1:6">
      <c r="A24" s="78"/>
      <c r="B24" s="78"/>
      <c r="C24" s="78"/>
      <c r="E24" s="78"/>
      <c r="F24" s="78"/>
    </row>
    <row r="25" spans="1:6">
      <c r="A25" s="78"/>
      <c r="B25" s="78"/>
      <c r="C25" s="78"/>
      <c r="E25" s="78"/>
      <c r="F25" s="78"/>
    </row>
    <row r="26" spans="1:6">
      <c r="A26" s="78"/>
      <c r="B26" s="78"/>
      <c r="C26" s="78"/>
      <c r="E26" s="78"/>
      <c r="F26" s="78"/>
    </row>
    <row r="27" spans="1:6">
      <c r="A27" s="78"/>
      <c r="B27" s="78"/>
      <c r="C27" s="78"/>
      <c r="E27" s="78"/>
      <c r="F27" s="78"/>
    </row>
    <row r="28" spans="1:6">
      <c r="A28" s="78"/>
      <c r="B28" s="78"/>
      <c r="C28" s="78"/>
      <c r="E28" s="78"/>
      <c r="F28" s="78"/>
    </row>
    <row r="29" spans="1:6">
      <c r="A29" s="78"/>
      <c r="B29" s="78"/>
      <c r="C29" s="78"/>
      <c r="E29" s="78"/>
      <c r="F29" s="78"/>
    </row>
    <row r="30" spans="1:6">
      <c r="A30" s="78"/>
      <c r="B30" s="78"/>
      <c r="C30" s="78"/>
      <c r="E30" s="78"/>
      <c r="F30" s="78"/>
    </row>
    <row r="31" spans="1:6">
      <c r="A31" s="78"/>
      <c r="B31" s="78"/>
      <c r="C31" s="78"/>
      <c r="E31" s="78"/>
      <c r="F31" s="78"/>
    </row>
    <row r="32" spans="1:6">
      <c r="A32" s="78"/>
      <c r="B32" s="78"/>
      <c r="C32" s="78"/>
      <c r="E32" s="78"/>
      <c r="F32" s="78"/>
    </row>
    <row r="33" spans="1:6">
      <c r="A33" s="78"/>
      <c r="B33" s="78"/>
      <c r="C33" s="78"/>
      <c r="E33" s="78"/>
      <c r="F33" s="78"/>
    </row>
    <row r="34" spans="1:6">
      <c r="A34" s="78"/>
      <c r="B34" s="78"/>
      <c r="C34" s="78"/>
      <c r="E34" s="78"/>
      <c r="F34" s="78"/>
    </row>
    <row r="35" spans="1:6">
      <c r="A35" s="78"/>
      <c r="B35" s="78"/>
      <c r="C35" s="78"/>
      <c r="E35" s="78"/>
      <c r="F35" s="78"/>
    </row>
    <row r="36" spans="1:6">
      <c r="A36" s="78"/>
      <c r="B36" s="78"/>
      <c r="C36" s="78"/>
      <c r="E36" s="78"/>
      <c r="F36" s="78"/>
    </row>
    <row r="37" spans="1:6">
      <c r="A37" s="78"/>
      <c r="B37" s="78"/>
      <c r="C37" s="78"/>
      <c r="E37" s="78"/>
      <c r="F37" s="78"/>
    </row>
    <row r="38" spans="1:6">
      <c r="A38" s="78"/>
      <c r="B38" s="78"/>
      <c r="C38" s="78"/>
      <c r="E38" s="78"/>
      <c r="F38" s="78"/>
    </row>
    <row r="39" spans="1:6">
      <c r="A39" s="78"/>
      <c r="B39" s="78"/>
      <c r="C39" s="78"/>
      <c r="E39" s="78"/>
      <c r="F39" s="78"/>
    </row>
    <row r="40" spans="1:6">
      <c r="A40" s="78"/>
      <c r="B40" s="78"/>
      <c r="C40" s="78"/>
      <c r="E40" s="78"/>
      <c r="F40" s="78"/>
    </row>
    <row r="41" spans="1:6">
      <c r="A41" s="78"/>
      <c r="B41" s="78"/>
      <c r="C41" s="78"/>
      <c r="E41" s="78"/>
      <c r="F41" s="78"/>
    </row>
    <row r="42" spans="1:6">
      <c r="A42" s="78"/>
      <c r="B42" s="78"/>
      <c r="C42" s="78"/>
      <c r="E42" s="78"/>
      <c r="F42" s="78"/>
    </row>
    <row r="43" spans="1:6">
      <c r="A43" s="78"/>
      <c r="B43" s="78"/>
      <c r="C43" s="78"/>
      <c r="E43" s="78"/>
      <c r="F43" s="78"/>
    </row>
    <row r="44" spans="1:6">
      <c r="A44" s="78"/>
      <c r="B44" s="78"/>
      <c r="C44" s="78"/>
      <c r="E44" s="78"/>
      <c r="F44" s="78"/>
    </row>
    <row r="45" spans="1:6">
      <c r="A45" s="78"/>
      <c r="B45" s="78"/>
      <c r="C45" s="78"/>
      <c r="E45" s="78"/>
      <c r="F45" s="78"/>
    </row>
    <row r="46" spans="1:6">
      <c r="A46" s="78"/>
      <c r="B46" s="78"/>
      <c r="C46" s="78"/>
      <c r="E46" s="78"/>
      <c r="F46" s="78"/>
    </row>
    <row r="47" spans="1:6">
      <c r="A47" s="78"/>
      <c r="B47" s="78"/>
      <c r="C47" s="78"/>
      <c r="E47" s="78"/>
      <c r="F47" s="78"/>
    </row>
    <row r="48" spans="1:6">
      <c r="A48" s="78"/>
      <c r="B48" s="78"/>
      <c r="C48" s="78"/>
      <c r="E48" s="78"/>
      <c r="F48" s="78"/>
    </row>
    <row r="49" spans="1:6">
      <c r="A49" s="78"/>
      <c r="B49" s="78"/>
      <c r="C49" s="78"/>
      <c r="E49" s="78"/>
      <c r="F49" s="78"/>
    </row>
    <row r="50" spans="1:6">
      <c r="A50" s="78"/>
      <c r="B50" s="78"/>
      <c r="C50" s="78"/>
      <c r="E50" s="78"/>
      <c r="F50" s="78"/>
    </row>
    <row r="51" spans="1:6">
      <c r="A51" s="78"/>
      <c r="B51" s="78"/>
      <c r="C51" s="78"/>
      <c r="E51" s="78"/>
      <c r="F51" s="78"/>
    </row>
    <row r="52" spans="1:6">
      <c r="A52" s="78"/>
      <c r="B52" s="78"/>
      <c r="C52" s="78"/>
      <c r="E52" s="78"/>
      <c r="F52" s="78"/>
    </row>
    <row r="53" spans="1:6">
      <c r="A53" s="78"/>
      <c r="B53" s="78"/>
      <c r="C53" s="78"/>
      <c r="E53" s="78"/>
      <c r="F53" s="78"/>
    </row>
    <row r="54" spans="1:6">
      <c r="A54" s="78"/>
      <c r="B54" s="78"/>
      <c r="C54" s="78"/>
      <c r="E54" s="78"/>
      <c r="F54" s="78"/>
    </row>
    <row r="55" spans="1:6">
      <c r="A55" s="78"/>
      <c r="B55" s="78"/>
      <c r="C55" s="78"/>
      <c r="E55" s="78"/>
      <c r="F55" s="78"/>
    </row>
    <row r="56" spans="1:6">
      <c r="A56" s="78"/>
      <c r="B56" s="78"/>
      <c r="C56" s="78"/>
      <c r="E56" s="78"/>
      <c r="F56" s="78"/>
    </row>
    <row r="57" spans="1:6">
      <c r="A57" s="78"/>
      <c r="B57" s="78"/>
      <c r="C57" s="78"/>
      <c r="E57" s="78"/>
      <c r="F57" s="78"/>
    </row>
    <row r="58" spans="1:6">
      <c r="A58" s="78"/>
      <c r="B58" s="78"/>
      <c r="C58" s="78"/>
      <c r="E58" s="78"/>
      <c r="F58" s="78"/>
    </row>
    <row r="59" spans="1:6">
      <c r="A59" s="78"/>
      <c r="B59" s="78"/>
      <c r="C59" s="78"/>
      <c r="E59" s="78"/>
      <c r="F59" s="78"/>
    </row>
    <row r="60" spans="1:6">
      <c r="A60" s="78"/>
      <c r="B60" s="78"/>
      <c r="C60" s="78"/>
      <c r="E60" s="78"/>
      <c r="F60" s="78"/>
    </row>
    <row r="61" spans="1:6">
      <c r="A61" s="78"/>
      <c r="B61" s="78"/>
      <c r="C61" s="78"/>
      <c r="E61" s="78"/>
      <c r="F61" s="78"/>
    </row>
    <row r="62" spans="1:6">
      <c r="A62" s="78"/>
      <c r="B62" s="78"/>
      <c r="C62" s="78"/>
      <c r="E62" s="78"/>
      <c r="F62" s="78"/>
    </row>
    <row r="63" spans="1:6">
      <c r="A63" s="78"/>
      <c r="B63" s="78"/>
      <c r="C63" s="78"/>
      <c r="E63" s="78"/>
      <c r="F63" s="78"/>
    </row>
    <row r="64" spans="1:6">
      <c r="A64" s="78"/>
      <c r="B64" s="78"/>
      <c r="C64" s="78"/>
      <c r="E64" s="78"/>
      <c r="F64" s="78"/>
    </row>
    <row r="65" spans="1:6">
      <c r="A65" s="78"/>
      <c r="B65" s="78"/>
      <c r="C65" s="78"/>
      <c r="E65" s="78"/>
      <c r="F65" s="78"/>
    </row>
    <row r="66" spans="1:6">
      <c r="A66" s="78"/>
      <c r="B66" s="78"/>
      <c r="C66" s="78"/>
      <c r="E66" s="78"/>
      <c r="F66" s="78"/>
    </row>
    <row r="67" spans="1:6">
      <c r="A67" s="78"/>
      <c r="B67" s="78"/>
      <c r="C67" s="78"/>
      <c r="E67" s="78"/>
      <c r="F67" s="78"/>
    </row>
    <row r="68" spans="1:6">
      <c r="A68" s="78"/>
      <c r="B68" s="78"/>
      <c r="C68" s="78"/>
      <c r="E68" s="78"/>
      <c r="F68" s="78"/>
    </row>
    <row r="69" spans="1:6">
      <c r="A69" s="78"/>
      <c r="B69" s="78"/>
      <c r="C69" s="78"/>
      <c r="E69" s="78"/>
      <c r="F69" s="78"/>
    </row>
    <row r="70" spans="1:6">
      <c r="A70" s="78"/>
      <c r="B70" s="78"/>
      <c r="C70" s="78"/>
      <c r="E70" s="78"/>
      <c r="F70" s="78"/>
    </row>
    <row r="71" spans="1:6">
      <c r="A71" s="78"/>
      <c r="B71" s="78"/>
      <c r="C71" s="78"/>
      <c r="E71" s="78"/>
      <c r="F71" s="78"/>
    </row>
    <row r="72" spans="1:6">
      <c r="A72" s="78"/>
      <c r="B72" s="78"/>
      <c r="C72" s="78"/>
      <c r="E72" s="78"/>
      <c r="F72" s="78"/>
    </row>
    <row r="73" spans="1:6">
      <c r="A73" s="78"/>
      <c r="B73" s="78"/>
      <c r="C73" s="78"/>
      <c r="E73" s="78"/>
      <c r="F73" s="78"/>
    </row>
    <row r="74" spans="1:6">
      <c r="A74" s="78"/>
      <c r="B74" s="78"/>
      <c r="C74" s="78"/>
      <c r="E74" s="78"/>
      <c r="F74" s="78"/>
    </row>
    <row r="75" spans="1:6">
      <c r="A75" s="78"/>
      <c r="B75" s="78"/>
      <c r="C75" s="78"/>
      <c r="E75" s="78"/>
      <c r="F75" s="78"/>
    </row>
    <row r="76" spans="1:6">
      <c r="A76" s="78"/>
      <c r="B76" s="78"/>
      <c r="C76" s="78"/>
      <c r="E76" s="78"/>
      <c r="F76" s="78"/>
    </row>
    <row r="77" spans="1:6">
      <c r="A77" s="78"/>
      <c r="B77" s="78"/>
      <c r="C77" s="78"/>
      <c r="E77" s="78"/>
      <c r="F77" s="78"/>
    </row>
    <row r="78" spans="1:6">
      <c r="A78" s="78"/>
      <c r="B78" s="78"/>
      <c r="C78" s="78"/>
      <c r="E78" s="78"/>
      <c r="F78" s="78"/>
    </row>
    <row r="79" spans="1:6">
      <c r="A79" s="78"/>
      <c r="B79" s="78"/>
      <c r="C79" s="78"/>
      <c r="E79" s="78"/>
      <c r="F79" s="78"/>
    </row>
    <row r="80" spans="1:6">
      <c r="A80" s="78"/>
      <c r="B80" s="78"/>
      <c r="C80" s="78"/>
      <c r="E80" s="78"/>
      <c r="F80" s="78"/>
    </row>
    <row r="81" spans="1:6">
      <c r="A81" s="78"/>
      <c r="B81" s="78"/>
      <c r="C81" s="78"/>
      <c r="E81" s="78"/>
      <c r="F81" s="78"/>
    </row>
    <row r="82" spans="1:6">
      <c r="A82" s="78"/>
      <c r="B82" s="78"/>
      <c r="C82" s="78"/>
      <c r="E82" s="78"/>
      <c r="F82" s="78"/>
    </row>
    <row r="83" spans="1:6">
      <c r="A83" s="78"/>
      <c r="B83" s="78"/>
      <c r="C83" s="78"/>
      <c r="E83" s="78"/>
      <c r="F83" s="78"/>
    </row>
    <row r="84" spans="1:6">
      <c r="A84" s="78"/>
      <c r="B84" s="78"/>
      <c r="C84" s="78"/>
      <c r="E84" s="78"/>
      <c r="F84" s="78"/>
    </row>
    <row r="85" spans="1:6">
      <c r="A85" s="78"/>
      <c r="B85" s="78"/>
      <c r="C85" s="78"/>
      <c r="E85" s="78"/>
      <c r="F85" s="78"/>
    </row>
    <row r="86" spans="1:6">
      <c r="A86" s="78"/>
      <c r="B86" s="78"/>
      <c r="C86" s="78"/>
      <c r="E86" s="78"/>
      <c r="F86" s="78"/>
    </row>
    <row r="87" spans="1:6">
      <c r="A87" s="78"/>
      <c r="B87" s="78"/>
      <c r="C87" s="78"/>
      <c r="E87" s="78"/>
      <c r="F87" s="78"/>
    </row>
    <row r="88" spans="1:6">
      <c r="A88" s="78"/>
      <c r="B88" s="78"/>
      <c r="C88" s="78"/>
      <c r="E88" s="78"/>
      <c r="F88" s="78"/>
    </row>
    <row r="89" spans="1:6">
      <c r="A89" s="78"/>
      <c r="B89" s="78"/>
      <c r="C89" s="78"/>
      <c r="E89" s="78"/>
      <c r="F89" s="78"/>
    </row>
    <row r="90" spans="1:6">
      <c r="A90" s="78"/>
      <c r="B90" s="78"/>
      <c r="C90" s="78"/>
      <c r="E90" s="78"/>
      <c r="F90" s="78"/>
    </row>
    <row r="91" spans="1:6">
      <c r="A91" s="78"/>
      <c r="B91" s="78"/>
      <c r="C91" s="78"/>
      <c r="E91" s="78"/>
      <c r="F91" s="78"/>
    </row>
    <row r="92" spans="1:6">
      <c r="A92" s="78"/>
      <c r="B92" s="78"/>
      <c r="C92" s="78"/>
      <c r="E92" s="78"/>
      <c r="F92" s="78"/>
    </row>
  </sheetData>
  <mergeCells count="3">
    <mergeCell ref="A1:F2"/>
    <mergeCell ref="A3:C4"/>
    <mergeCell ref="E3:F4"/>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dimension ref="A1:F91"/>
  <sheetViews>
    <sheetView showGridLines="0" workbookViewId="0"/>
  </sheetViews>
  <sheetFormatPr defaultColWidth="9.140625" defaultRowHeight="12.75" customHeight="1"/>
  <cols>
    <col min="1" max="1" width="59.7109375" customWidth="1"/>
    <col min="2" max="2" width="11.42578125" customWidth="1"/>
    <col min="3" max="3" width="32.85546875" customWidth="1"/>
    <col min="4" max="4" width="3.5703125" customWidth="1"/>
    <col min="5" max="5" width="16.85546875" customWidth="1"/>
    <col min="6" max="6" width="18.42578125" customWidth="1"/>
  </cols>
  <sheetData>
    <row r="1" spans="1:6">
      <c r="A1" s="174" t="s">
        <v>387</v>
      </c>
      <c r="B1" s="135"/>
      <c r="C1" s="135"/>
      <c r="D1" s="135"/>
      <c r="E1" s="135"/>
      <c r="F1" s="135"/>
    </row>
    <row r="2" spans="1:6">
      <c r="A2" s="135"/>
      <c r="B2" s="173"/>
      <c r="C2" s="173"/>
      <c r="D2" s="135"/>
      <c r="E2" s="135"/>
      <c r="F2" s="173"/>
    </row>
    <row r="3" spans="1:6">
      <c r="A3" s="155" t="s">
        <v>383</v>
      </c>
      <c r="B3" s="132"/>
      <c r="C3" s="132"/>
      <c r="D3" s="7"/>
      <c r="E3" s="175" t="s">
        <v>384</v>
      </c>
      <c r="F3" s="132"/>
    </row>
    <row r="4" spans="1:6">
      <c r="A4" s="132"/>
      <c r="B4" s="132"/>
      <c r="C4" s="132"/>
      <c r="E4" s="132"/>
      <c r="F4" s="132"/>
    </row>
    <row r="5" spans="1:6" ht="15" customHeight="1">
      <c r="A5" s="129" t="s">
        <v>32</v>
      </c>
      <c r="B5" s="5" t="s">
        <v>36</v>
      </c>
      <c r="C5" s="83" t="s">
        <v>388</v>
      </c>
      <c r="E5" s="5" t="s">
        <v>32</v>
      </c>
      <c r="F5" s="83" t="s">
        <v>23</v>
      </c>
    </row>
    <row r="6" spans="1:6" ht="15" customHeight="1">
      <c r="A6" s="10"/>
      <c r="B6" s="115"/>
      <c r="C6" s="33"/>
      <c r="E6" s="19" t="s">
        <v>386</v>
      </c>
      <c r="F6" s="33"/>
    </row>
    <row r="7" spans="1:6">
      <c r="A7" s="78"/>
      <c r="B7" s="78"/>
      <c r="C7" s="78"/>
      <c r="E7" s="78"/>
      <c r="F7" s="78"/>
    </row>
    <row r="8" spans="1:6">
      <c r="A8" s="78"/>
      <c r="B8" s="78"/>
      <c r="C8" s="78"/>
      <c r="E8" s="78"/>
      <c r="F8" s="78"/>
    </row>
    <row r="9" spans="1:6">
      <c r="A9" s="78"/>
      <c r="B9" s="78"/>
      <c r="C9" s="78"/>
      <c r="E9" s="78"/>
      <c r="F9" s="78"/>
    </row>
    <row r="10" spans="1:6">
      <c r="A10" s="78"/>
      <c r="B10" s="78"/>
      <c r="C10" s="78"/>
      <c r="E10" s="78"/>
      <c r="F10" s="78"/>
    </row>
    <row r="11" spans="1:6">
      <c r="A11" s="78"/>
      <c r="B11" s="78"/>
      <c r="C11" s="78"/>
      <c r="E11" s="78"/>
      <c r="F11" s="78"/>
    </row>
    <row r="12" spans="1:6">
      <c r="A12" s="78"/>
      <c r="B12" s="78"/>
      <c r="C12" s="78"/>
      <c r="E12" s="78"/>
      <c r="F12" s="78"/>
    </row>
    <row r="13" spans="1:6">
      <c r="A13" s="78"/>
      <c r="B13" s="78"/>
      <c r="C13" s="78"/>
      <c r="E13" s="78"/>
      <c r="F13" s="78"/>
    </row>
    <row r="14" spans="1:6">
      <c r="A14" s="78"/>
      <c r="B14" s="78"/>
      <c r="C14" s="78"/>
      <c r="E14" s="78"/>
      <c r="F14" s="78"/>
    </row>
    <row r="15" spans="1:6">
      <c r="A15" s="78"/>
      <c r="B15" s="78"/>
      <c r="C15" s="78"/>
      <c r="E15" s="78"/>
      <c r="F15" s="78"/>
    </row>
    <row r="16" spans="1:6">
      <c r="A16" s="78"/>
      <c r="B16" s="78"/>
      <c r="C16" s="78"/>
      <c r="E16" s="78"/>
      <c r="F16" s="78"/>
    </row>
    <row r="17" spans="1:6">
      <c r="A17" s="78"/>
      <c r="B17" s="78"/>
      <c r="C17" s="78"/>
      <c r="E17" s="78"/>
      <c r="F17" s="78"/>
    </row>
    <row r="18" spans="1:6">
      <c r="A18" s="78"/>
      <c r="B18" s="78"/>
      <c r="C18" s="78"/>
      <c r="E18" s="78"/>
      <c r="F18" s="78"/>
    </row>
    <row r="19" spans="1:6">
      <c r="A19" s="78"/>
      <c r="B19" s="78"/>
      <c r="C19" s="78"/>
      <c r="E19" s="78"/>
      <c r="F19" s="78"/>
    </row>
    <row r="20" spans="1:6">
      <c r="A20" s="78"/>
      <c r="B20" s="78"/>
      <c r="C20" s="78"/>
      <c r="E20" s="78"/>
      <c r="F20" s="78"/>
    </row>
    <row r="21" spans="1:6">
      <c r="A21" s="78"/>
      <c r="B21" s="78"/>
      <c r="C21" s="78"/>
      <c r="E21" s="78"/>
      <c r="F21" s="78"/>
    </row>
    <row r="22" spans="1:6">
      <c r="A22" s="78"/>
      <c r="B22" s="78"/>
      <c r="C22" s="78"/>
      <c r="E22" s="78"/>
      <c r="F22" s="78"/>
    </row>
    <row r="23" spans="1:6">
      <c r="A23" s="78"/>
      <c r="B23" s="78"/>
      <c r="C23" s="78"/>
      <c r="E23" s="78"/>
      <c r="F23" s="78"/>
    </row>
    <row r="24" spans="1:6">
      <c r="A24" s="78"/>
      <c r="B24" s="78"/>
      <c r="C24" s="78"/>
      <c r="E24" s="78"/>
      <c r="F24" s="78"/>
    </row>
    <row r="25" spans="1:6">
      <c r="A25" s="78"/>
      <c r="B25" s="78"/>
      <c r="C25" s="78"/>
      <c r="E25" s="78"/>
      <c r="F25" s="78"/>
    </row>
    <row r="26" spans="1:6">
      <c r="A26" s="78"/>
      <c r="B26" s="78"/>
      <c r="C26" s="78"/>
      <c r="E26" s="78"/>
      <c r="F26" s="78"/>
    </row>
    <row r="27" spans="1:6">
      <c r="A27" s="78"/>
      <c r="B27" s="78"/>
      <c r="C27" s="78"/>
      <c r="E27" s="78"/>
      <c r="F27" s="78"/>
    </row>
    <row r="28" spans="1:6">
      <c r="A28" s="78"/>
      <c r="B28" s="78"/>
      <c r="C28" s="78"/>
      <c r="E28" s="78"/>
      <c r="F28" s="78"/>
    </row>
    <row r="29" spans="1:6">
      <c r="A29" s="78"/>
      <c r="B29" s="78"/>
      <c r="C29" s="78"/>
      <c r="E29" s="78"/>
      <c r="F29" s="78"/>
    </row>
    <row r="30" spans="1:6">
      <c r="A30" s="78"/>
      <c r="B30" s="78"/>
      <c r="C30" s="78"/>
      <c r="E30" s="78"/>
      <c r="F30" s="78"/>
    </row>
    <row r="31" spans="1:6">
      <c r="A31" s="78"/>
      <c r="B31" s="78"/>
      <c r="C31" s="78"/>
      <c r="E31" s="78"/>
      <c r="F31" s="78"/>
    </row>
    <row r="32" spans="1:6">
      <c r="A32" s="78"/>
      <c r="B32" s="78"/>
      <c r="C32" s="78"/>
      <c r="E32" s="78"/>
      <c r="F32" s="78"/>
    </row>
    <row r="33" spans="1:6">
      <c r="A33" s="78"/>
      <c r="B33" s="78"/>
      <c r="C33" s="78"/>
      <c r="E33" s="78"/>
      <c r="F33" s="78"/>
    </row>
    <row r="34" spans="1:6">
      <c r="A34" s="78"/>
      <c r="B34" s="78"/>
      <c r="C34" s="78"/>
      <c r="E34" s="78"/>
      <c r="F34" s="78"/>
    </row>
    <row r="35" spans="1:6">
      <c r="A35" s="78"/>
      <c r="B35" s="78"/>
      <c r="C35" s="78"/>
      <c r="E35" s="78"/>
      <c r="F35" s="78"/>
    </row>
    <row r="36" spans="1:6">
      <c r="A36" s="78"/>
      <c r="B36" s="78"/>
      <c r="C36" s="78"/>
      <c r="E36" s="78"/>
      <c r="F36" s="78"/>
    </row>
    <row r="37" spans="1:6">
      <c r="A37" s="78"/>
      <c r="B37" s="78"/>
      <c r="C37" s="78"/>
      <c r="E37" s="78"/>
      <c r="F37" s="78"/>
    </row>
    <row r="38" spans="1:6">
      <c r="A38" s="78"/>
      <c r="B38" s="78"/>
      <c r="C38" s="78"/>
      <c r="E38" s="78"/>
      <c r="F38" s="78"/>
    </row>
    <row r="39" spans="1:6">
      <c r="A39" s="78"/>
      <c r="B39" s="78"/>
      <c r="C39" s="78"/>
      <c r="E39" s="78"/>
      <c r="F39" s="78"/>
    </row>
    <row r="40" spans="1:6">
      <c r="A40" s="78"/>
      <c r="B40" s="78"/>
      <c r="C40" s="78"/>
      <c r="E40" s="78"/>
      <c r="F40" s="78"/>
    </row>
    <row r="41" spans="1:6">
      <c r="A41" s="78"/>
      <c r="B41" s="78"/>
      <c r="C41" s="78"/>
      <c r="E41" s="78"/>
      <c r="F41" s="78"/>
    </row>
    <row r="42" spans="1:6">
      <c r="A42" s="78"/>
      <c r="B42" s="78"/>
      <c r="C42" s="78"/>
      <c r="E42" s="78"/>
      <c r="F42" s="78"/>
    </row>
    <row r="43" spans="1:6">
      <c r="A43" s="78"/>
      <c r="B43" s="78"/>
      <c r="C43" s="78"/>
      <c r="E43" s="78"/>
      <c r="F43" s="78"/>
    </row>
    <row r="44" spans="1:6">
      <c r="A44" s="78"/>
      <c r="B44" s="78"/>
      <c r="C44" s="78"/>
      <c r="E44" s="78"/>
      <c r="F44" s="78"/>
    </row>
    <row r="45" spans="1:6">
      <c r="A45" s="78"/>
      <c r="B45" s="78"/>
      <c r="C45" s="78"/>
      <c r="E45" s="78"/>
      <c r="F45" s="78"/>
    </row>
    <row r="46" spans="1:6">
      <c r="A46" s="78"/>
      <c r="B46" s="78"/>
      <c r="C46" s="78"/>
      <c r="E46" s="78"/>
      <c r="F46" s="78"/>
    </row>
    <row r="47" spans="1:6">
      <c r="A47" s="78"/>
      <c r="B47" s="78"/>
      <c r="C47" s="78"/>
      <c r="E47" s="78"/>
      <c r="F47" s="78"/>
    </row>
    <row r="48" spans="1:6">
      <c r="A48" s="78"/>
      <c r="B48" s="78"/>
      <c r="C48" s="78"/>
      <c r="E48" s="78"/>
      <c r="F48" s="78"/>
    </row>
    <row r="49" spans="1:6">
      <c r="A49" s="78"/>
      <c r="B49" s="78"/>
      <c r="C49" s="78"/>
      <c r="E49" s="78"/>
      <c r="F49" s="78"/>
    </row>
    <row r="50" spans="1:6">
      <c r="A50" s="78"/>
      <c r="B50" s="78"/>
      <c r="C50" s="78"/>
      <c r="E50" s="78"/>
      <c r="F50" s="78"/>
    </row>
    <row r="51" spans="1:6">
      <c r="A51" s="78"/>
      <c r="B51" s="78"/>
      <c r="C51" s="78"/>
      <c r="E51" s="78"/>
      <c r="F51" s="78"/>
    </row>
    <row r="52" spans="1:6">
      <c r="A52" s="78"/>
      <c r="B52" s="78"/>
      <c r="C52" s="78"/>
      <c r="E52" s="78"/>
      <c r="F52" s="78"/>
    </row>
    <row r="53" spans="1:6">
      <c r="A53" s="78"/>
      <c r="B53" s="78"/>
      <c r="C53" s="78"/>
      <c r="E53" s="78"/>
      <c r="F53" s="78"/>
    </row>
    <row r="54" spans="1:6">
      <c r="A54" s="78"/>
      <c r="B54" s="78"/>
      <c r="C54" s="78"/>
      <c r="E54" s="78"/>
      <c r="F54" s="78"/>
    </row>
    <row r="55" spans="1:6">
      <c r="A55" s="78"/>
      <c r="B55" s="78"/>
      <c r="C55" s="78"/>
      <c r="E55" s="78"/>
      <c r="F55" s="78"/>
    </row>
    <row r="56" spans="1:6">
      <c r="A56" s="78"/>
      <c r="B56" s="78"/>
      <c r="C56" s="78"/>
      <c r="E56" s="78"/>
      <c r="F56" s="78"/>
    </row>
    <row r="57" spans="1:6">
      <c r="A57" s="78"/>
      <c r="B57" s="78"/>
      <c r="C57" s="78"/>
      <c r="E57" s="78"/>
      <c r="F57" s="78"/>
    </row>
    <row r="58" spans="1:6">
      <c r="A58" s="78"/>
      <c r="B58" s="78"/>
      <c r="C58" s="78"/>
      <c r="E58" s="78"/>
      <c r="F58" s="78"/>
    </row>
    <row r="59" spans="1:6">
      <c r="A59" s="78"/>
      <c r="B59" s="78"/>
      <c r="C59" s="78"/>
      <c r="E59" s="78"/>
      <c r="F59" s="78"/>
    </row>
    <row r="60" spans="1:6">
      <c r="A60" s="78"/>
      <c r="B60" s="78"/>
      <c r="C60" s="78"/>
      <c r="E60" s="78"/>
      <c r="F60" s="78"/>
    </row>
    <row r="61" spans="1:6">
      <c r="A61" s="78"/>
      <c r="B61" s="78"/>
      <c r="C61" s="78"/>
      <c r="E61" s="78"/>
      <c r="F61" s="78"/>
    </row>
    <row r="62" spans="1:6">
      <c r="A62" s="78"/>
      <c r="B62" s="78"/>
      <c r="C62" s="78"/>
      <c r="E62" s="78"/>
      <c r="F62" s="78"/>
    </row>
    <row r="63" spans="1:6">
      <c r="A63" s="78"/>
      <c r="B63" s="78"/>
      <c r="C63" s="78"/>
      <c r="E63" s="78"/>
      <c r="F63" s="78"/>
    </row>
    <row r="64" spans="1:6">
      <c r="A64" s="78"/>
      <c r="B64" s="78"/>
      <c r="C64" s="78"/>
      <c r="E64" s="78"/>
      <c r="F64" s="78"/>
    </row>
    <row r="65" spans="1:6">
      <c r="A65" s="78"/>
      <c r="B65" s="78"/>
      <c r="C65" s="78"/>
      <c r="E65" s="78"/>
      <c r="F65" s="78"/>
    </row>
    <row r="66" spans="1:6">
      <c r="A66" s="78"/>
      <c r="B66" s="78"/>
      <c r="C66" s="78"/>
      <c r="E66" s="78"/>
      <c r="F66" s="78"/>
    </row>
    <row r="67" spans="1:6">
      <c r="A67" s="78"/>
      <c r="B67" s="78"/>
      <c r="C67" s="78"/>
      <c r="E67" s="78"/>
      <c r="F67" s="78"/>
    </row>
    <row r="68" spans="1:6">
      <c r="A68" s="78"/>
      <c r="B68" s="78"/>
      <c r="C68" s="78"/>
      <c r="E68" s="78"/>
      <c r="F68" s="78"/>
    </row>
    <row r="69" spans="1:6">
      <c r="A69" s="78"/>
      <c r="B69" s="78"/>
      <c r="C69" s="78"/>
      <c r="E69" s="78"/>
      <c r="F69" s="78"/>
    </row>
    <row r="70" spans="1:6">
      <c r="A70" s="78"/>
      <c r="B70" s="78"/>
      <c r="C70" s="78"/>
      <c r="E70" s="78"/>
      <c r="F70" s="78"/>
    </row>
    <row r="71" spans="1:6">
      <c r="A71" s="78"/>
      <c r="B71" s="78"/>
      <c r="C71" s="78"/>
      <c r="E71" s="78"/>
      <c r="F71" s="78"/>
    </row>
    <row r="72" spans="1:6">
      <c r="A72" s="78"/>
      <c r="B72" s="78"/>
      <c r="C72" s="78"/>
      <c r="E72" s="78"/>
      <c r="F72" s="78"/>
    </row>
    <row r="73" spans="1:6">
      <c r="A73" s="78"/>
      <c r="B73" s="78"/>
      <c r="C73" s="78"/>
      <c r="E73" s="78"/>
      <c r="F73" s="78"/>
    </row>
    <row r="74" spans="1:6">
      <c r="A74" s="78"/>
      <c r="B74" s="78"/>
      <c r="C74" s="78"/>
      <c r="E74" s="78"/>
      <c r="F74" s="78"/>
    </row>
    <row r="75" spans="1:6">
      <c r="A75" s="78"/>
      <c r="B75" s="78"/>
      <c r="C75" s="78"/>
      <c r="E75" s="78"/>
      <c r="F75" s="78"/>
    </row>
    <row r="76" spans="1:6">
      <c r="A76" s="78"/>
      <c r="B76" s="78"/>
      <c r="C76" s="78"/>
      <c r="E76" s="78"/>
      <c r="F76" s="78"/>
    </row>
    <row r="77" spans="1:6">
      <c r="A77" s="78"/>
      <c r="B77" s="78"/>
      <c r="C77" s="78"/>
      <c r="E77" s="78"/>
      <c r="F77" s="78"/>
    </row>
    <row r="78" spans="1:6">
      <c r="A78" s="78"/>
      <c r="B78" s="78"/>
      <c r="C78" s="78"/>
      <c r="E78" s="78"/>
      <c r="F78" s="78"/>
    </row>
    <row r="79" spans="1:6">
      <c r="A79" s="78"/>
      <c r="B79" s="78"/>
      <c r="C79" s="78"/>
      <c r="E79" s="78"/>
      <c r="F79" s="78"/>
    </row>
    <row r="80" spans="1:6">
      <c r="A80" s="78"/>
      <c r="B80" s="78"/>
      <c r="C80" s="78"/>
      <c r="E80" s="78"/>
      <c r="F80" s="78"/>
    </row>
    <row r="81" spans="1:6">
      <c r="A81" s="78"/>
      <c r="B81" s="78"/>
      <c r="C81" s="78"/>
      <c r="E81" s="78"/>
      <c r="F81" s="78"/>
    </row>
    <row r="82" spans="1:6">
      <c r="A82" s="78"/>
      <c r="B82" s="78"/>
      <c r="C82" s="78"/>
      <c r="E82" s="78"/>
      <c r="F82" s="78"/>
    </row>
    <row r="83" spans="1:6">
      <c r="A83" s="78"/>
      <c r="B83" s="78"/>
      <c r="C83" s="78"/>
      <c r="E83" s="78"/>
      <c r="F83" s="78"/>
    </row>
    <row r="84" spans="1:6">
      <c r="A84" s="78"/>
      <c r="B84" s="78"/>
      <c r="C84" s="78"/>
      <c r="E84" s="78"/>
      <c r="F84" s="78"/>
    </row>
    <row r="85" spans="1:6">
      <c r="A85" s="78"/>
      <c r="B85" s="78"/>
      <c r="C85" s="78"/>
      <c r="E85" s="78"/>
      <c r="F85" s="78"/>
    </row>
    <row r="86" spans="1:6">
      <c r="A86" s="78"/>
      <c r="B86" s="78"/>
      <c r="C86" s="78"/>
      <c r="E86" s="78"/>
      <c r="F86" s="78"/>
    </row>
    <row r="87" spans="1:6">
      <c r="A87" s="78"/>
      <c r="B87" s="78"/>
      <c r="C87" s="78"/>
      <c r="E87" s="78"/>
      <c r="F87" s="78"/>
    </row>
    <row r="88" spans="1:6">
      <c r="A88" s="78"/>
      <c r="B88" s="78"/>
      <c r="C88" s="78"/>
      <c r="E88" s="78"/>
      <c r="F88" s="78"/>
    </row>
    <row r="89" spans="1:6">
      <c r="A89" s="78"/>
      <c r="B89" s="78"/>
      <c r="C89" s="78"/>
      <c r="E89" s="78"/>
      <c r="F89" s="78"/>
    </row>
    <row r="90" spans="1:6">
      <c r="A90" s="78"/>
      <c r="B90" s="78"/>
      <c r="C90" s="78"/>
      <c r="E90" s="78"/>
      <c r="F90" s="78"/>
    </row>
    <row r="91" spans="1:6">
      <c r="A91" s="78"/>
      <c r="B91" s="78"/>
      <c r="C91" s="78"/>
      <c r="E91" s="78"/>
      <c r="F91" s="78"/>
    </row>
  </sheetData>
  <mergeCells count="3">
    <mergeCell ref="A1:F2"/>
    <mergeCell ref="A3:C4"/>
    <mergeCell ref="E3:F4"/>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dimension ref="A1:H84"/>
  <sheetViews>
    <sheetView workbookViewId="0"/>
  </sheetViews>
  <sheetFormatPr defaultColWidth="44" defaultRowHeight="12.75" customHeight="1"/>
  <cols>
    <col min="1" max="1" width="4.140625" customWidth="1"/>
    <col min="2" max="2" width="39.7109375" customWidth="1"/>
    <col min="3" max="3" width="23.42578125" customWidth="1"/>
    <col min="4" max="8" width="0" hidden="1"/>
  </cols>
  <sheetData>
    <row r="1" spans="1:8" ht="12.75" customHeight="1">
      <c r="A1" s="81" t="s">
        <v>389</v>
      </c>
      <c r="B1" s="25" t="s">
        <v>1</v>
      </c>
      <c r="C1" s="90"/>
      <c r="D1" s="90"/>
      <c r="E1" s="90"/>
      <c r="F1" s="90"/>
      <c r="G1" s="90"/>
      <c r="H1" s="66" t="s">
        <v>390</v>
      </c>
    </row>
    <row r="2" spans="1:8" ht="12.75" customHeight="1">
      <c r="B2" s="25" t="s">
        <v>391</v>
      </c>
      <c r="C2" s="90"/>
      <c r="D2" s="90"/>
      <c r="E2" s="90"/>
      <c r="F2" s="90"/>
      <c r="G2" s="90"/>
    </row>
    <row r="3" spans="1:8" ht="12.75" customHeight="1">
      <c r="A3" s="81">
        <v>1</v>
      </c>
      <c r="B3" s="105" t="s">
        <v>392</v>
      </c>
      <c r="C3" s="18"/>
    </row>
    <row r="4" spans="1:8" ht="12.75" customHeight="1">
      <c r="A4" s="81">
        <f>A3+1</f>
        <v>2</v>
      </c>
      <c r="B4" s="105" t="s">
        <v>393</v>
      </c>
      <c r="C4" s="18"/>
    </row>
    <row r="5" spans="1:8" ht="12.75" customHeight="1">
      <c r="A5" s="81">
        <v>2</v>
      </c>
      <c r="B5" s="105" t="s">
        <v>394</v>
      </c>
      <c r="C5" s="18"/>
    </row>
    <row r="6" spans="1:8" ht="12.75" customHeight="1">
      <c r="A6" s="81">
        <f>A5+1</f>
        <v>3</v>
      </c>
      <c r="B6" s="105" t="s">
        <v>395</v>
      </c>
      <c r="C6" s="18"/>
    </row>
    <row r="7" spans="1:8" ht="12.75" customHeight="1">
      <c r="A7" s="81">
        <v>3</v>
      </c>
      <c r="B7" s="105" t="s">
        <v>396</v>
      </c>
      <c r="C7" s="18"/>
    </row>
    <row r="8" spans="1:8" ht="12.75" customHeight="1">
      <c r="A8" s="81">
        <f>A7+1</f>
        <v>4</v>
      </c>
      <c r="B8" s="105" t="s">
        <v>397</v>
      </c>
      <c r="C8" s="18"/>
    </row>
    <row r="9" spans="1:8" ht="12.75" customHeight="1">
      <c r="A9" s="81">
        <v>4</v>
      </c>
      <c r="B9" s="105" t="s">
        <v>398</v>
      </c>
      <c r="C9" s="18"/>
    </row>
    <row r="10" spans="1:8" ht="12.75" customHeight="1">
      <c r="A10" s="81">
        <f>A9+1</f>
        <v>5</v>
      </c>
      <c r="B10" s="105" t="s">
        <v>399</v>
      </c>
      <c r="C10" s="18"/>
    </row>
    <row r="11" spans="1:8" ht="12.75" customHeight="1">
      <c r="A11" s="81">
        <v>5</v>
      </c>
      <c r="B11" s="105" t="s">
        <v>400</v>
      </c>
      <c r="C11" s="18"/>
    </row>
    <row r="12" spans="1:8" ht="12.75" customHeight="1">
      <c r="A12" s="81">
        <f>A11+1</f>
        <v>6</v>
      </c>
      <c r="B12" s="105" t="s">
        <v>401</v>
      </c>
    </row>
    <row r="13" spans="1:8" ht="12.75" customHeight="1">
      <c r="A13" s="81">
        <v>6</v>
      </c>
      <c r="B13" s="105" t="s">
        <v>402</v>
      </c>
    </row>
    <row r="14" spans="1:8" ht="12.75" customHeight="1">
      <c r="A14" s="81">
        <f>A13+1</f>
        <v>7</v>
      </c>
      <c r="B14" s="105" t="s">
        <v>403</v>
      </c>
    </row>
    <row r="15" spans="1:8" ht="12.75" customHeight="1">
      <c r="A15" s="81">
        <v>7</v>
      </c>
      <c r="B15" s="105" t="s">
        <v>404</v>
      </c>
    </row>
    <row r="16" spans="1:8" ht="12.75" customHeight="1">
      <c r="A16" s="81">
        <f>A15+1</f>
        <v>8</v>
      </c>
      <c r="B16" s="105" t="s">
        <v>405</v>
      </c>
    </row>
    <row r="17" spans="1:2" ht="12.75" customHeight="1">
      <c r="A17" s="81">
        <v>8</v>
      </c>
      <c r="B17" s="105" t="s">
        <v>406</v>
      </c>
    </row>
    <row r="18" spans="1:2" ht="12.75" customHeight="1">
      <c r="A18" s="81">
        <f>A17+1</f>
        <v>9</v>
      </c>
      <c r="B18" s="105" t="s">
        <v>407</v>
      </c>
    </row>
    <row r="19" spans="1:2" ht="12.75" customHeight="1">
      <c r="A19" s="81">
        <v>9</v>
      </c>
      <c r="B19" s="105" t="s">
        <v>408</v>
      </c>
    </row>
    <row r="20" spans="1:2" ht="12.75" customHeight="1">
      <c r="A20" s="81">
        <f>A19+1</f>
        <v>10</v>
      </c>
      <c r="B20" s="105" t="s">
        <v>409</v>
      </c>
    </row>
    <row r="21" spans="1:2" ht="12.75" customHeight="1">
      <c r="A21" s="81">
        <v>10</v>
      </c>
      <c r="B21" s="105" t="s">
        <v>410</v>
      </c>
    </row>
    <row r="22" spans="1:2" ht="12.75" customHeight="1">
      <c r="A22" s="81">
        <f>A21+1</f>
        <v>11</v>
      </c>
      <c r="B22" s="105" t="s">
        <v>411</v>
      </c>
    </row>
    <row r="23" spans="1:2" ht="12.75" customHeight="1">
      <c r="A23" s="81">
        <v>11</v>
      </c>
      <c r="B23" s="105" t="s">
        <v>412</v>
      </c>
    </row>
    <row r="24" spans="1:2" ht="12.75" customHeight="1">
      <c r="A24" s="81">
        <f>A23+1</f>
        <v>12</v>
      </c>
      <c r="B24" s="105" t="s">
        <v>413</v>
      </c>
    </row>
    <row r="25" spans="1:2" ht="12.75" customHeight="1">
      <c r="A25" s="81">
        <v>12</v>
      </c>
      <c r="B25" s="105" t="s">
        <v>414</v>
      </c>
    </row>
    <row r="26" spans="1:2" ht="12.75" customHeight="1">
      <c r="A26" s="81">
        <f>A25+1</f>
        <v>13</v>
      </c>
      <c r="B26" s="105" t="s">
        <v>415</v>
      </c>
    </row>
    <row r="27" spans="1:2" ht="12.75" customHeight="1">
      <c r="A27" s="81">
        <v>13</v>
      </c>
      <c r="B27" s="105" t="s">
        <v>416</v>
      </c>
    </row>
    <row r="28" spans="1:2" ht="12.75" customHeight="1">
      <c r="A28" s="81">
        <f>A27+1</f>
        <v>14</v>
      </c>
      <c r="B28" s="105" t="s">
        <v>417</v>
      </c>
    </row>
    <row r="29" spans="1:2" ht="12.75" customHeight="1">
      <c r="A29" s="81">
        <v>14</v>
      </c>
      <c r="B29" s="105" t="s">
        <v>418</v>
      </c>
    </row>
    <row r="30" spans="1:2" ht="12.75" customHeight="1">
      <c r="A30" s="81">
        <f>A29+1</f>
        <v>15</v>
      </c>
      <c r="B30" s="105" t="s">
        <v>419</v>
      </c>
    </row>
    <row r="31" spans="1:2" ht="12.75" customHeight="1">
      <c r="A31" s="81">
        <v>15</v>
      </c>
      <c r="B31" s="105" t="s">
        <v>420</v>
      </c>
    </row>
    <row r="32" spans="1:2" ht="12.75" customHeight="1">
      <c r="A32" s="81">
        <f>A31+1</f>
        <v>16</v>
      </c>
      <c r="B32" s="105" t="s">
        <v>421</v>
      </c>
    </row>
    <row r="33" spans="1:2" ht="12.75" customHeight="1">
      <c r="A33" s="81">
        <v>16</v>
      </c>
      <c r="B33" s="105" t="s">
        <v>422</v>
      </c>
    </row>
    <row r="34" spans="1:2" ht="12.75" customHeight="1">
      <c r="A34" s="81">
        <f>A33+1</f>
        <v>17</v>
      </c>
      <c r="B34" s="105" t="s">
        <v>423</v>
      </c>
    </row>
    <row r="35" spans="1:2" ht="12.75" customHeight="1">
      <c r="A35" s="81">
        <v>17</v>
      </c>
      <c r="B35" s="105" t="s">
        <v>424</v>
      </c>
    </row>
    <row r="36" spans="1:2" ht="12.75" customHeight="1">
      <c r="A36" s="81">
        <f>A35+1</f>
        <v>18</v>
      </c>
      <c r="B36" s="105" t="s">
        <v>425</v>
      </c>
    </row>
    <row r="37" spans="1:2" ht="12.75" customHeight="1">
      <c r="A37" s="81">
        <v>18</v>
      </c>
      <c r="B37" s="105" t="s">
        <v>426</v>
      </c>
    </row>
    <row r="38" spans="1:2" ht="12.75" customHeight="1">
      <c r="A38" s="81">
        <f>A37+1</f>
        <v>19</v>
      </c>
      <c r="B38" s="105" t="s">
        <v>427</v>
      </c>
    </row>
    <row r="39" spans="1:2" ht="12.75" customHeight="1">
      <c r="A39" s="81">
        <v>19</v>
      </c>
      <c r="B39" s="105" t="s">
        <v>428</v>
      </c>
    </row>
    <row r="40" spans="1:2" ht="12.75" customHeight="1">
      <c r="A40" s="81">
        <f>A39+1</f>
        <v>20</v>
      </c>
      <c r="B40" s="105" t="s">
        <v>429</v>
      </c>
    </row>
    <row r="41" spans="1:2" ht="12.75" customHeight="1">
      <c r="A41" s="81">
        <v>20</v>
      </c>
      <c r="B41" s="105" t="s">
        <v>430</v>
      </c>
    </row>
    <row r="42" spans="1:2" ht="12.75" customHeight="1">
      <c r="A42" s="81">
        <f>A41+1</f>
        <v>21</v>
      </c>
      <c r="B42" s="105" t="s">
        <v>431</v>
      </c>
    </row>
    <row r="43" spans="1:2" ht="12.75" customHeight="1">
      <c r="A43" s="81">
        <v>21</v>
      </c>
      <c r="B43" s="105" t="s">
        <v>432</v>
      </c>
    </row>
    <row r="44" spans="1:2" ht="12.75" customHeight="1">
      <c r="A44" s="81">
        <f>A43+1</f>
        <v>22</v>
      </c>
      <c r="B44" s="105" t="s">
        <v>433</v>
      </c>
    </row>
    <row r="45" spans="1:2" ht="12.75" customHeight="1">
      <c r="A45" s="81">
        <v>22</v>
      </c>
      <c r="B45" s="105" t="s">
        <v>434</v>
      </c>
    </row>
    <row r="46" spans="1:2" ht="12.75" customHeight="1">
      <c r="A46" s="81">
        <f>A45+1</f>
        <v>23</v>
      </c>
      <c r="B46" s="105" t="s">
        <v>435</v>
      </c>
    </row>
    <row r="47" spans="1:2" ht="12.75" customHeight="1">
      <c r="A47" s="81">
        <v>23</v>
      </c>
      <c r="B47" s="105" t="s">
        <v>436</v>
      </c>
    </row>
    <row r="48" spans="1:2" ht="12.75" customHeight="1">
      <c r="A48" s="81">
        <f>A47+1</f>
        <v>24</v>
      </c>
      <c r="B48" s="105" t="s">
        <v>437</v>
      </c>
    </row>
    <row r="49" spans="1:2" ht="12.75" customHeight="1">
      <c r="A49" s="81">
        <v>24</v>
      </c>
      <c r="B49" s="105" t="s">
        <v>438</v>
      </c>
    </row>
    <row r="50" spans="1:2" ht="12.75" customHeight="1">
      <c r="A50" s="81">
        <f>A49+1</f>
        <v>25</v>
      </c>
      <c r="B50" s="105" t="s">
        <v>439</v>
      </c>
    </row>
    <row r="51" spans="1:2" ht="12.75" customHeight="1">
      <c r="A51" s="81">
        <v>25</v>
      </c>
      <c r="B51" s="105" t="s">
        <v>440</v>
      </c>
    </row>
    <row r="52" spans="1:2" ht="12.75" customHeight="1">
      <c r="A52" s="81">
        <f>A51+1</f>
        <v>26</v>
      </c>
      <c r="B52" s="105" t="s">
        <v>441</v>
      </c>
    </row>
    <row r="53" spans="1:2" ht="12.75" customHeight="1">
      <c r="A53" s="81">
        <v>26</v>
      </c>
      <c r="B53" s="105" t="s">
        <v>442</v>
      </c>
    </row>
    <row r="54" spans="1:2" ht="12.75" customHeight="1">
      <c r="A54" s="81">
        <f>A53+1</f>
        <v>27</v>
      </c>
      <c r="B54" s="105" t="s">
        <v>443</v>
      </c>
    </row>
    <row r="55" spans="1:2" ht="12.75" customHeight="1">
      <c r="A55" s="81">
        <v>27</v>
      </c>
      <c r="B55" s="105" t="s">
        <v>444</v>
      </c>
    </row>
    <row r="56" spans="1:2" ht="12.75" customHeight="1">
      <c r="A56" s="81">
        <f>A55+1</f>
        <v>28</v>
      </c>
      <c r="B56" s="105" t="s">
        <v>445</v>
      </c>
    </row>
    <row r="57" spans="1:2" ht="12.75" customHeight="1">
      <c r="A57" s="81">
        <v>28</v>
      </c>
      <c r="B57" s="105" t="s">
        <v>446</v>
      </c>
    </row>
    <row r="58" spans="1:2" ht="12.75" customHeight="1">
      <c r="A58" s="81">
        <f>A57+1</f>
        <v>29</v>
      </c>
      <c r="B58" s="105" t="s">
        <v>447</v>
      </c>
    </row>
    <row r="59" spans="1:2" ht="12.75" customHeight="1">
      <c r="A59" s="81">
        <v>29</v>
      </c>
      <c r="B59" s="105" t="s">
        <v>448</v>
      </c>
    </row>
    <row r="60" spans="1:2" ht="12.75" customHeight="1">
      <c r="A60" s="81">
        <f>A59+1</f>
        <v>30</v>
      </c>
      <c r="B60" s="105" t="s">
        <v>449</v>
      </c>
    </row>
    <row r="61" spans="1:2" ht="12.75" customHeight="1">
      <c r="A61" s="81">
        <v>30</v>
      </c>
      <c r="B61" s="105" t="s">
        <v>450</v>
      </c>
    </row>
    <row r="62" spans="1:2" ht="12.75" customHeight="1">
      <c r="A62" s="81">
        <f>A61+1</f>
        <v>31</v>
      </c>
      <c r="B62" s="105" t="s">
        <v>451</v>
      </c>
    </row>
    <row r="63" spans="1:2" ht="12.75" customHeight="1">
      <c r="A63" s="81">
        <v>31</v>
      </c>
      <c r="B63" s="105" t="s">
        <v>452</v>
      </c>
    </row>
    <row r="64" spans="1:2" ht="12.75" customHeight="1">
      <c r="A64" s="81">
        <f>A63+1</f>
        <v>32</v>
      </c>
      <c r="B64" s="105" t="s">
        <v>453</v>
      </c>
    </row>
    <row r="65" spans="1:2" ht="12.75" customHeight="1">
      <c r="A65" s="81">
        <v>32</v>
      </c>
      <c r="B65" s="105" t="s">
        <v>454</v>
      </c>
    </row>
    <row r="66" spans="1:2" ht="12.75" customHeight="1">
      <c r="A66" s="81">
        <f>A65+1</f>
        <v>33</v>
      </c>
      <c r="B66" s="105" t="s">
        <v>455</v>
      </c>
    </row>
    <row r="67" spans="1:2" ht="12.75" customHeight="1">
      <c r="A67" s="81">
        <v>33</v>
      </c>
      <c r="B67" s="105" t="s">
        <v>456</v>
      </c>
    </row>
    <row r="68" spans="1:2" ht="12.75" customHeight="1">
      <c r="A68" s="81">
        <f>A67+1</f>
        <v>34</v>
      </c>
      <c r="B68" s="105" t="s">
        <v>457</v>
      </c>
    </row>
    <row r="69" spans="1:2" ht="12.75" customHeight="1">
      <c r="A69" s="81">
        <v>34</v>
      </c>
      <c r="B69" s="105" t="s">
        <v>458</v>
      </c>
    </row>
    <row r="70" spans="1:2" ht="12.75" customHeight="1">
      <c r="A70" s="81">
        <f>A69+1</f>
        <v>35</v>
      </c>
      <c r="B70" s="105" t="s">
        <v>459</v>
      </c>
    </row>
    <row r="71" spans="1:2" ht="12.75" customHeight="1">
      <c r="A71" s="81">
        <v>35</v>
      </c>
      <c r="B71" s="105" t="s">
        <v>460</v>
      </c>
    </row>
    <row r="72" spans="1:2" ht="12.75" customHeight="1">
      <c r="A72" s="81">
        <f>A71+1</f>
        <v>36</v>
      </c>
      <c r="B72" s="105" t="s">
        <v>461</v>
      </c>
    </row>
    <row r="73" spans="1:2" ht="12.75" customHeight="1">
      <c r="A73" s="81">
        <v>36</v>
      </c>
      <c r="B73" s="105" t="s">
        <v>462</v>
      </c>
    </row>
    <row r="74" spans="1:2" ht="12.75" customHeight="1">
      <c r="A74" s="81">
        <f>A73+1</f>
        <v>37</v>
      </c>
      <c r="B74" s="105" t="s">
        <v>463</v>
      </c>
    </row>
    <row r="75" spans="1:2" ht="12.75" customHeight="1">
      <c r="A75" s="81">
        <v>37</v>
      </c>
      <c r="B75" s="105" t="s">
        <v>464</v>
      </c>
    </row>
    <row r="76" spans="1:2" ht="12.75" customHeight="1">
      <c r="A76" s="81">
        <f>A75+1</f>
        <v>38</v>
      </c>
      <c r="B76" s="105" t="s">
        <v>465</v>
      </c>
    </row>
    <row r="77" spans="1:2" ht="12.75" customHeight="1">
      <c r="A77" s="81">
        <v>38</v>
      </c>
      <c r="B77" s="105" t="s">
        <v>466</v>
      </c>
    </row>
    <row r="78" spans="1:2" ht="12.75" customHeight="1">
      <c r="A78" s="81">
        <f>A77+1</f>
        <v>39</v>
      </c>
      <c r="B78" s="105" t="s">
        <v>467</v>
      </c>
    </row>
    <row r="79" spans="1:2" ht="12.75" customHeight="1">
      <c r="A79" s="81">
        <v>39</v>
      </c>
      <c r="B79" s="105" t="s">
        <v>468</v>
      </c>
    </row>
    <row r="80" spans="1:2" ht="12.75" customHeight="1">
      <c r="A80" s="81">
        <f>A79+1</f>
        <v>40</v>
      </c>
      <c r="B80" s="105" t="s">
        <v>469</v>
      </c>
    </row>
    <row r="81" spans="1:2" ht="12.75" customHeight="1">
      <c r="A81" s="81">
        <v>40</v>
      </c>
      <c r="B81" s="105" t="s">
        <v>470</v>
      </c>
    </row>
    <row r="82" spans="1:2" ht="12.75" customHeight="1">
      <c r="B82" s="105"/>
    </row>
    <row r="83" spans="1:2" ht="12.75" customHeight="1">
      <c r="B83" s="105"/>
    </row>
    <row r="84" spans="1:2" ht="12.75" customHeight="1">
      <c r="B84" s="105"/>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dimension ref="A1:B53"/>
  <sheetViews>
    <sheetView workbookViewId="0"/>
  </sheetViews>
  <sheetFormatPr defaultColWidth="9.140625" defaultRowHeight="12.75" customHeight="1"/>
  <cols>
    <col min="1" max="1" width="4.140625" customWidth="1"/>
    <col min="2" max="2" width="35" customWidth="1"/>
    <col min="3" max="3" width="14.42578125" customWidth="1"/>
    <col min="4" max="6" width="0" hidden="1"/>
  </cols>
  <sheetData>
    <row r="1" spans="1:2">
      <c r="A1" s="37" t="s">
        <v>389</v>
      </c>
      <c r="B1" s="45" t="s">
        <v>3</v>
      </c>
    </row>
    <row r="2" spans="1:2" ht="11.25" customHeight="1">
      <c r="A2" s="37">
        <v>1</v>
      </c>
      <c r="B2" s="105" t="s">
        <v>471</v>
      </c>
    </row>
    <row r="3" spans="1:2" ht="11.25" customHeight="1">
      <c r="A3" s="37">
        <v>2</v>
      </c>
      <c r="B3" s="105" t="s">
        <v>472</v>
      </c>
    </row>
    <row r="4" spans="1:2" ht="11.25" customHeight="1">
      <c r="A4" s="37">
        <v>3</v>
      </c>
      <c r="B4" s="105" t="s">
        <v>473</v>
      </c>
    </row>
    <row r="5" spans="1:2" ht="11.25" customHeight="1">
      <c r="A5" s="37">
        <v>4</v>
      </c>
      <c r="B5" s="105" t="s">
        <v>474</v>
      </c>
    </row>
    <row r="6" spans="1:2" ht="11.25" customHeight="1">
      <c r="A6" s="37">
        <v>5</v>
      </c>
      <c r="B6" s="105" t="s">
        <v>475</v>
      </c>
    </row>
    <row r="7" spans="1:2" ht="11.25" customHeight="1">
      <c r="A7" s="37">
        <v>6</v>
      </c>
      <c r="B7" s="105" t="s">
        <v>476</v>
      </c>
    </row>
    <row r="8" spans="1:2" ht="11.25" customHeight="1">
      <c r="A8" s="37">
        <v>7</v>
      </c>
      <c r="B8" s="105" t="s">
        <v>477</v>
      </c>
    </row>
    <row r="9" spans="1:2" ht="11.25" customHeight="1">
      <c r="A9" s="37">
        <v>8</v>
      </c>
      <c r="B9" s="105" t="s">
        <v>478</v>
      </c>
    </row>
    <row r="10" spans="1:2" ht="11.25" customHeight="1">
      <c r="A10" s="37">
        <v>9</v>
      </c>
      <c r="B10" s="105" t="s">
        <v>479</v>
      </c>
    </row>
    <row r="11" spans="1:2" ht="11.25" customHeight="1">
      <c r="A11" s="37">
        <v>10</v>
      </c>
      <c r="B11" s="105" t="s">
        <v>480</v>
      </c>
    </row>
    <row r="12" spans="1:2" ht="11.25" customHeight="1">
      <c r="A12" s="37">
        <v>11</v>
      </c>
      <c r="B12" s="105" t="s">
        <v>481</v>
      </c>
    </row>
    <row r="13" spans="1:2" ht="11.25" customHeight="1">
      <c r="A13" s="37">
        <v>12</v>
      </c>
      <c r="B13" s="105" t="s">
        <v>482</v>
      </c>
    </row>
    <row r="14" spans="1:2" ht="11.25" customHeight="1">
      <c r="A14" s="37">
        <v>13</v>
      </c>
      <c r="B14" s="105" t="s">
        <v>483</v>
      </c>
    </row>
    <row r="15" spans="1:2" ht="11.25" customHeight="1">
      <c r="A15" s="37">
        <v>14</v>
      </c>
      <c r="B15" s="105" t="s">
        <v>484</v>
      </c>
    </row>
    <row r="16" spans="1:2" ht="11.25" customHeight="1">
      <c r="A16" s="37">
        <v>15</v>
      </c>
      <c r="B16" s="105" t="s">
        <v>485</v>
      </c>
    </row>
    <row r="17" spans="1:2" ht="11.25" customHeight="1">
      <c r="A17" s="37">
        <v>16</v>
      </c>
      <c r="B17" s="105" t="s">
        <v>486</v>
      </c>
    </row>
    <row r="18" spans="1:2" ht="11.25" customHeight="1">
      <c r="A18" s="37">
        <v>17</v>
      </c>
      <c r="B18" s="105" t="s">
        <v>487</v>
      </c>
    </row>
    <row r="19" spans="1:2" ht="11.25" customHeight="1">
      <c r="A19" s="37">
        <v>18</v>
      </c>
      <c r="B19" s="105" t="s">
        <v>488</v>
      </c>
    </row>
    <row r="20" spans="1:2" ht="11.25" customHeight="1">
      <c r="A20" s="37">
        <v>19</v>
      </c>
      <c r="B20" s="105" t="s">
        <v>489</v>
      </c>
    </row>
    <row r="21" spans="1:2" ht="11.25" customHeight="1">
      <c r="A21" s="37">
        <v>20</v>
      </c>
      <c r="B21" s="105" t="s">
        <v>490</v>
      </c>
    </row>
    <row r="22" spans="1:2" ht="11.25" customHeight="1">
      <c r="A22" s="37">
        <v>21</v>
      </c>
      <c r="B22" s="105" t="s">
        <v>491</v>
      </c>
    </row>
    <row r="23" spans="1:2" ht="11.25" customHeight="1">
      <c r="A23" s="37">
        <v>22</v>
      </c>
      <c r="B23" s="105" t="s">
        <v>492</v>
      </c>
    </row>
    <row r="24" spans="1:2" ht="11.25" customHeight="1">
      <c r="A24" s="37">
        <v>23</v>
      </c>
      <c r="B24" s="105" t="s">
        <v>493</v>
      </c>
    </row>
    <row r="25" spans="1:2" ht="11.25" customHeight="1">
      <c r="A25" s="37">
        <v>24</v>
      </c>
      <c r="B25" s="105" t="s">
        <v>494</v>
      </c>
    </row>
    <row r="26" spans="1:2" ht="11.25" customHeight="1">
      <c r="A26" s="37">
        <v>25</v>
      </c>
      <c r="B26" s="105" t="s">
        <v>495</v>
      </c>
    </row>
    <row r="27" spans="1:2" ht="11.25" customHeight="1">
      <c r="A27" s="37">
        <v>26</v>
      </c>
      <c r="B27" s="105" t="s">
        <v>496</v>
      </c>
    </row>
    <row r="28" spans="1:2" ht="11.25" customHeight="1">
      <c r="A28" s="37">
        <v>27</v>
      </c>
      <c r="B28" s="105" t="s">
        <v>497</v>
      </c>
    </row>
    <row r="29" spans="1:2" ht="11.25" customHeight="1">
      <c r="A29" s="37">
        <v>28</v>
      </c>
      <c r="B29" s="105" t="s">
        <v>498</v>
      </c>
    </row>
    <row r="30" spans="1:2" ht="11.25" customHeight="1">
      <c r="A30" s="37">
        <v>29</v>
      </c>
      <c r="B30" s="105" t="s">
        <v>499</v>
      </c>
    </row>
    <row r="31" spans="1:2" ht="11.25" customHeight="1">
      <c r="A31" s="37">
        <v>30</v>
      </c>
      <c r="B31" s="105" t="s">
        <v>500</v>
      </c>
    </row>
    <row r="32" spans="1:2" ht="11.25" customHeight="1">
      <c r="A32" s="37">
        <v>31</v>
      </c>
      <c r="B32" s="105" t="s">
        <v>501</v>
      </c>
    </row>
    <row r="33" spans="1:2" ht="11.25" customHeight="1">
      <c r="A33" s="37">
        <v>32</v>
      </c>
      <c r="B33" s="105" t="s">
        <v>502</v>
      </c>
    </row>
    <row r="34" spans="1:2" ht="11.25" customHeight="1">
      <c r="A34" s="37">
        <v>33</v>
      </c>
      <c r="B34" s="105" t="s">
        <v>503</v>
      </c>
    </row>
    <row r="35" spans="1:2" ht="11.25" customHeight="1">
      <c r="A35" s="37">
        <v>34</v>
      </c>
      <c r="B35" s="105" t="s">
        <v>504</v>
      </c>
    </row>
    <row r="36" spans="1:2" ht="11.25" customHeight="1">
      <c r="A36" s="37">
        <v>35</v>
      </c>
      <c r="B36" s="105" t="s">
        <v>505</v>
      </c>
    </row>
    <row r="37" spans="1:2" ht="11.25" customHeight="1">
      <c r="A37" s="37">
        <v>36</v>
      </c>
      <c r="B37" s="105" t="s">
        <v>506</v>
      </c>
    </row>
    <row r="38" spans="1:2" ht="11.25" customHeight="1">
      <c r="A38" s="37">
        <v>37</v>
      </c>
      <c r="B38" s="105" t="s">
        <v>507</v>
      </c>
    </row>
    <row r="39" spans="1:2" ht="11.25" customHeight="1">
      <c r="A39" s="37">
        <v>38</v>
      </c>
      <c r="B39" s="105" t="s">
        <v>508</v>
      </c>
    </row>
    <row r="40" spans="1:2" ht="11.25" customHeight="1">
      <c r="A40" s="37">
        <v>39</v>
      </c>
      <c r="B40" s="105" t="s">
        <v>509</v>
      </c>
    </row>
    <row r="41" spans="1:2" ht="11.25" customHeight="1">
      <c r="A41" s="37">
        <v>41</v>
      </c>
      <c r="B41" s="105" t="s">
        <v>510</v>
      </c>
    </row>
    <row r="42" spans="1:2" ht="11.25" customHeight="1">
      <c r="A42" s="37">
        <v>42</v>
      </c>
      <c r="B42" s="105" t="s">
        <v>511</v>
      </c>
    </row>
    <row r="43" spans="1:2" ht="11.25" customHeight="1">
      <c r="A43" s="37">
        <v>43</v>
      </c>
      <c r="B43" s="105" t="s">
        <v>512</v>
      </c>
    </row>
    <row r="44" spans="1:2" ht="11.25" customHeight="1">
      <c r="A44" s="37">
        <v>44</v>
      </c>
      <c r="B44" s="105" t="s">
        <v>513</v>
      </c>
    </row>
    <row r="45" spans="1:2" ht="11.25" customHeight="1">
      <c r="A45" s="37">
        <v>45</v>
      </c>
      <c r="B45" s="105" t="s">
        <v>514</v>
      </c>
    </row>
    <row r="46" spans="1:2" ht="11.25" customHeight="1">
      <c r="A46" s="37">
        <v>46</v>
      </c>
      <c r="B46" s="105" t="s">
        <v>515</v>
      </c>
    </row>
    <row r="47" spans="1:2" ht="11.25" customHeight="1">
      <c r="A47" s="37">
        <v>47</v>
      </c>
      <c r="B47" s="105" t="s">
        <v>516</v>
      </c>
    </row>
    <row r="48" spans="1:2" ht="11.25" customHeight="1">
      <c r="A48" s="37">
        <v>48</v>
      </c>
      <c r="B48" s="105" t="s">
        <v>517</v>
      </c>
    </row>
    <row r="49" spans="1:2" ht="11.25" customHeight="1">
      <c r="A49" s="37">
        <v>49</v>
      </c>
      <c r="B49" s="105" t="s">
        <v>518</v>
      </c>
    </row>
    <row r="50" spans="1:2" ht="11.25" customHeight="1">
      <c r="A50" s="37">
        <v>50</v>
      </c>
      <c r="B50" s="105" t="s">
        <v>519</v>
      </c>
    </row>
    <row r="51" spans="1:2" ht="11.25" customHeight="1">
      <c r="A51" s="37">
        <v>51</v>
      </c>
      <c r="B51" s="105" t="s">
        <v>520</v>
      </c>
    </row>
    <row r="52" spans="1:2" ht="11.25" customHeight="1">
      <c r="A52" s="37">
        <v>52</v>
      </c>
      <c r="B52" s="105" t="s">
        <v>521</v>
      </c>
    </row>
    <row r="53" spans="1:2" ht="11.25" customHeight="1">
      <c r="A53" s="37">
        <v>53</v>
      </c>
      <c r="B53" s="105" t="s">
        <v>522</v>
      </c>
    </row>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dimension ref="A1:G40"/>
  <sheetViews>
    <sheetView workbookViewId="0"/>
  </sheetViews>
  <sheetFormatPr defaultColWidth="9.140625" defaultRowHeight="12.75" customHeight="1"/>
  <cols>
    <col min="1" max="1" width="4.140625" customWidth="1"/>
    <col min="2" max="2" width="41.85546875" customWidth="1"/>
    <col min="3" max="3" width="22.5703125" customWidth="1"/>
    <col min="4" max="7" width="0" hidden="1"/>
  </cols>
  <sheetData>
    <row r="1" spans="1:7" ht="11.25" customHeight="1">
      <c r="A1" s="37" t="s">
        <v>389</v>
      </c>
      <c r="B1" s="45" t="s">
        <v>523</v>
      </c>
      <c r="C1" s="90"/>
      <c r="D1" s="90"/>
      <c r="E1" s="90"/>
      <c r="F1" s="90"/>
      <c r="G1" s="90"/>
    </row>
    <row r="2" spans="1:7">
      <c r="A2" s="37">
        <v>1</v>
      </c>
      <c r="B2" s="105" t="s">
        <v>524</v>
      </c>
      <c r="C2" s="90"/>
      <c r="D2" s="90"/>
      <c r="E2" s="90"/>
      <c r="F2" s="90"/>
      <c r="G2" s="90"/>
    </row>
    <row r="3" spans="1:7">
      <c r="A3" s="37">
        <v>2</v>
      </c>
      <c r="B3" s="105" t="s">
        <v>525</v>
      </c>
    </row>
    <row r="4" spans="1:7">
      <c r="A4" s="37">
        <v>3</v>
      </c>
      <c r="B4" s="105" t="s">
        <v>526</v>
      </c>
    </row>
    <row r="5" spans="1:7">
      <c r="A5" s="37">
        <v>4</v>
      </c>
      <c r="B5" s="105" t="s">
        <v>527</v>
      </c>
    </row>
    <row r="6" spans="1:7">
      <c r="A6" s="37">
        <v>5</v>
      </c>
      <c r="B6" s="105" t="s">
        <v>528</v>
      </c>
    </row>
    <row r="7" spans="1:7">
      <c r="A7" s="37">
        <v>6</v>
      </c>
      <c r="B7" s="105" t="s">
        <v>529</v>
      </c>
    </row>
    <row r="8" spans="1:7">
      <c r="A8" s="37">
        <v>7</v>
      </c>
      <c r="B8" s="105" t="s">
        <v>530</v>
      </c>
    </row>
    <row r="9" spans="1:7">
      <c r="A9" s="37">
        <v>8</v>
      </c>
      <c r="B9" s="105" t="s">
        <v>531</v>
      </c>
    </row>
    <row r="10" spans="1:7">
      <c r="A10" s="37">
        <v>9</v>
      </c>
      <c r="B10" s="105" t="s">
        <v>532</v>
      </c>
    </row>
    <row r="11" spans="1:7">
      <c r="A11" s="37">
        <v>10</v>
      </c>
      <c r="B11" s="105" t="s">
        <v>533</v>
      </c>
    </row>
    <row r="12" spans="1:7">
      <c r="A12" s="37">
        <v>11</v>
      </c>
      <c r="B12" s="105" t="s">
        <v>534</v>
      </c>
    </row>
    <row r="13" spans="1:7">
      <c r="A13" s="37">
        <v>12</v>
      </c>
      <c r="B13" s="105" t="s">
        <v>535</v>
      </c>
    </row>
    <row r="14" spans="1:7">
      <c r="A14" s="37">
        <v>13</v>
      </c>
      <c r="B14" s="105" t="s">
        <v>536</v>
      </c>
    </row>
    <row r="15" spans="1:7">
      <c r="A15" s="37">
        <v>14</v>
      </c>
      <c r="B15" s="105" t="s">
        <v>537</v>
      </c>
    </row>
    <row r="16" spans="1:7">
      <c r="A16" s="37">
        <v>15</v>
      </c>
      <c r="B16" s="105" t="s">
        <v>477</v>
      </c>
    </row>
    <row r="17" spans="1:7">
      <c r="A17" s="37">
        <v>16</v>
      </c>
      <c r="B17" s="105" t="s">
        <v>538</v>
      </c>
    </row>
    <row r="18" spans="1:7">
      <c r="A18" s="37">
        <v>17</v>
      </c>
      <c r="B18" s="105" t="s">
        <v>487</v>
      </c>
    </row>
    <row r="19" spans="1:7">
      <c r="A19" s="37">
        <v>18</v>
      </c>
      <c r="B19" s="105" t="s">
        <v>539</v>
      </c>
    </row>
    <row r="20" spans="1:7">
      <c r="A20" s="37">
        <v>19</v>
      </c>
      <c r="B20" s="105" t="s">
        <v>540</v>
      </c>
    </row>
    <row r="21" spans="1:7">
      <c r="A21" s="37">
        <v>20</v>
      </c>
      <c r="B21" s="105" t="s">
        <v>541</v>
      </c>
    </row>
    <row r="22" spans="1:7">
      <c r="A22" s="37">
        <v>21</v>
      </c>
      <c r="B22" s="105" t="s">
        <v>542</v>
      </c>
    </row>
    <row r="23" spans="1:7">
      <c r="A23" s="37">
        <v>22</v>
      </c>
      <c r="B23" s="105" t="s">
        <v>543</v>
      </c>
    </row>
    <row r="24" spans="1:7">
      <c r="A24" s="37">
        <v>23</v>
      </c>
      <c r="B24" s="105" t="s">
        <v>544</v>
      </c>
    </row>
    <row r="25" spans="1:7">
      <c r="A25" s="37">
        <v>24</v>
      </c>
      <c r="B25" s="105" t="s">
        <v>545</v>
      </c>
    </row>
    <row r="26" spans="1:7">
      <c r="A26" s="37">
        <v>25</v>
      </c>
      <c r="B26" s="105" t="s">
        <v>546</v>
      </c>
      <c r="C26" s="90"/>
      <c r="D26" s="90"/>
      <c r="E26" s="90"/>
      <c r="F26" s="90"/>
      <c r="G26" s="90"/>
    </row>
    <row r="27" spans="1:7">
      <c r="A27" s="37">
        <v>26</v>
      </c>
      <c r="B27" s="105" t="s">
        <v>547</v>
      </c>
      <c r="C27" s="90"/>
      <c r="D27" s="90"/>
      <c r="E27" s="90"/>
      <c r="F27" s="90"/>
      <c r="G27" s="90"/>
    </row>
    <row r="28" spans="1:7">
      <c r="A28" s="37">
        <v>27</v>
      </c>
      <c r="B28" s="105" t="s">
        <v>548</v>
      </c>
      <c r="C28" s="90"/>
      <c r="D28" s="90"/>
      <c r="E28" s="90"/>
      <c r="F28" s="90"/>
      <c r="G28" s="90"/>
    </row>
    <row r="29" spans="1:7">
      <c r="A29" s="37">
        <v>28</v>
      </c>
      <c r="B29" s="105" t="s">
        <v>549</v>
      </c>
      <c r="C29" s="90"/>
      <c r="D29" s="90"/>
      <c r="E29" s="90"/>
      <c r="F29" s="90"/>
      <c r="G29" s="90"/>
    </row>
    <row r="30" spans="1:7">
      <c r="A30" s="37">
        <v>29</v>
      </c>
      <c r="B30" s="105" t="s">
        <v>550</v>
      </c>
      <c r="C30" s="90"/>
      <c r="D30" s="90"/>
      <c r="E30" s="90"/>
      <c r="F30" s="90"/>
      <c r="G30" s="90"/>
    </row>
    <row r="31" spans="1:7">
      <c r="A31" s="37">
        <v>30</v>
      </c>
      <c r="B31" s="105" t="s">
        <v>551</v>
      </c>
      <c r="C31" s="90"/>
      <c r="D31" s="90"/>
      <c r="E31" s="90"/>
      <c r="F31" s="90"/>
      <c r="G31" s="90"/>
    </row>
    <row r="32" spans="1:7">
      <c r="A32" s="37">
        <v>31</v>
      </c>
      <c r="B32" s="105" t="s">
        <v>552</v>
      </c>
      <c r="C32" s="90"/>
      <c r="D32" s="90"/>
      <c r="E32" s="90"/>
      <c r="F32" s="90"/>
      <c r="G32" s="90"/>
    </row>
    <row r="33" spans="1:3">
      <c r="A33" s="37">
        <v>32</v>
      </c>
      <c r="B33" s="105" t="s">
        <v>553</v>
      </c>
      <c r="C33" s="18"/>
    </row>
    <row r="34" spans="1:3">
      <c r="A34" s="37">
        <v>33</v>
      </c>
      <c r="B34" s="105" t="s">
        <v>554</v>
      </c>
      <c r="C34" s="18"/>
    </row>
    <row r="35" spans="1:3">
      <c r="A35" s="37">
        <v>34</v>
      </c>
      <c r="B35" s="105" t="s">
        <v>555</v>
      </c>
      <c r="C35" s="18"/>
    </row>
    <row r="36" spans="1:3">
      <c r="A36" s="37">
        <v>35</v>
      </c>
      <c r="B36" s="105" t="s">
        <v>556</v>
      </c>
      <c r="C36" s="18"/>
    </row>
    <row r="37" spans="1:3">
      <c r="A37" s="37">
        <v>36</v>
      </c>
      <c r="B37" s="105" t="s">
        <v>557</v>
      </c>
      <c r="C37" s="18"/>
    </row>
    <row r="38" spans="1:3">
      <c r="A38" s="37">
        <v>37</v>
      </c>
      <c r="B38" s="105" t="s">
        <v>520</v>
      </c>
      <c r="C38" s="18"/>
    </row>
    <row r="39" spans="1:3">
      <c r="A39" s="37">
        <v>38</v>
      </c>
      <c r="B39" s="105" t="s">
        <v>558</v>
      </c>
      <c r="C39" s="18"/>
    </row>
    <row r="40" spans="1:3">
      <c r="A40" s="37">
        <v>39</v>
      </c>
      <c r="B40" s="105" t="s">
        <v>559</v>
      </c>
      <c r="C40" s="18"/>
    </row>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dimension ref="A1:W6"/>
  <sheetViews>
    <sheetView workbookViewId="0"/>
  </sheetViews>
  <sheetFormatPr defaultColWidth="9.140625" defaultRowHeight="12.75" customHeight="1"/>
  <cols>
    <col min="1" max="1" width="53.28515625" customWidth="1"/>
    <col min="2" max="2" width="10.85546875" customWidth="1"/>
    <col min="3" max="3" width="19.5703125" customWidth="1"/>
    <col min="4" max="4" width="7.42578125" customWidth="1"/>
    <col min="5" max="5" width="20" customWidth="1"/>
    <col min="6" max="6" width="12.140625" customWidth="1"/>
    <col min="7" max="7" width="10.85546875" customWidth="1"/>
    <col min="8" max="8" width="19.5703125" customWidth="1"/>
    <col min="9" max="9" width="7.42578125" customWidth="1"/>
    <col min="10" max="10" width="4.7109375" customWidth="1"/>
    <col min="11" max="11" width="12.140625" customWidth="1"/>
    <col min="12" max="12" width="10.85546875" customWidth="1"/>
    <col min="13" max="13" width="19.5703125" customWidth="1"/>
    <col min="14" max="14" width="7.42578125" customWidth="1"/>
    <col min="15" max="15" width="5.140625" customWidth="1"/>
    <col min="16" max="16" width="12.140625" customWidth="1"/>
    <col min="17" max="17" width="10.85546875" customWidth="1"/>
    <col min="18" max="18" width="19.5703125" customWidth="1"/>
    <col min="19" max="19" width="7.42578125" customWidth="1"/>
    <col min="21" max="21" width="10.85546875" customWidth="1"/>
    <col min="22" max="22" width="16.5703125" customWidth="1"/>
    <col min="23" max="23" width="7.42578125" customWidth="1"/>
  </cols>
  <sheetData>
    <row r="1" spans="1:23" ht="12.75" customHeight="1">
      <c r="A1" s="12" t="s">
        <v>15</v>
      </c>
      <c r="B1" s="12" t="s">
        <v>560</v>
      </c>
      <c r="C1" s="52"/>
    </row>
    <row r="2" spans="1:23" ht="12.75" customHeight="1">
      <c r="A2" s="15"/>
      <c r="B2" s="15"/>
      <c r="C2" s="50"/>
      <c r="D2" s="50"/>
      <c r="E2" s="50"/>
      <c r="F2" s="50"/>
      <c r="G2" s="50"/>
      <c r="H2" s="50"/>
      <c r="I2" s="50"/>
      <c r="K2" s="50"/>
      <c r="L2" s="50"/>
      <c r="M2" s="50"/>
      <c r="N2" s="50"/>
      <c r="P2" s="50"/>
      <c r="Q2" s="50"/>
      <c r="R2" s="50"/>
      <c r="S2" s="50"/>
      <c r="U2" s="50"/>
      <c r="V2" s="50"/>
      <c r="W2" s="50"/>
    </row>
    <row r="3" spans="1:23" ht="12.75" customHeight="1">
      <c r="A3" s="53"/>
      <c r="B3" s="121"/>
      <c r="C3" s="53" t="s">
        <v>561</v>
      </c>
      <c r="D3" s="117"/>
      <c r="E3" s="121"/>
      <c r="F3" s="53"/>
      <c r="G3" s="121"/>
      <c r="H3" s="53" t="s">
        <v>561</v>
      </c>
      <c r="I3" s="121"/>
      <c r="J3" s="103"/>
      <c r="K3" s="53"/>
      <c r="L3" s="121"/>
      <c r="M3" s="53" t="s">
        <v>561</v>
      </c>
      <c r="N3" s="121"/>
      <c r="O3" s="103"/>
      <c r="P3" s="53"/>
      <c r="Q3" s="121"/>
      <c r="R3" s="53" t="s">
        <v>561</v>
      </c>
      <c r="S3" s="121"/>
      <c r="T3" s="103"/>
      <c r="U3" s="12"/>
      <c r="V3" s="53" t="s">
        <v>561</v>
      </c>
      <c r="W3" s="121"/>
    </row>
    <row r="4" spans="1:23" ht="12.75" customHeight="1">
      <c r="A4" s="12" t="s">
        <v>36</v>
      </c>
      <c r="B4" s="12" t="s">
        <v>32</v>
      </c>
      <c r="C4" s="53" t="s">
        <v>385</v>
      </c>
      <c r="D4" s="117" t="s">
        <v>562</v>
      </c>
      <c r="E4" s="121" t="s">
        <v>563</v>
      </c>
      <c r="F4" s="12" t="s">
        <v>36</v>
      </c>
      <c r="G4" s="12" t="s">
        <v>32</v>
      </c>
      <c r="H4" s="53" t="s">
        <v>385</v>
      </c>
      <c r="I4" s="121" t="s">
        <v>562</v>
      </c>
      <c r="J4" s="103"/>
      <c r="K4" s="12" t="s">
        <v>36</v>
      </c>
      <c r="L4" s="12" t="s">
        <v>32</v>
      </c>
      <c r="M4" s="53" t="s">
        <v>385</v>
      </c>
      <c r="N4" s="121" t="s">
        <v>562</v>
      </c>
      <c r="O4" s="103"/>
      <c r="P4" s="12" t="s">
        <v>36</v>
      </c>
      <c r="Q4" s="12" t="s">
        <v>32</v>
      </c>
      <c r="R4" s="53" t="s">
        <v>385</v>
      </c>
      <c r="S4" s="121" t="s">
        <v>562</v>
      </c>
      <c r="T4" s="103"/>
      <c r="U4" s="12" t="s">
        <v>32</v>
      </c>
      <c r="V4" s="53" t="s">
        <v>564</v>
      </c>
      <c r="W4" s="121" t="s">
        <v>562</v>
      </c>
    </row>
    <row r="5" spans="1:23" ht="12.75" customHeight="1">
      <c r="A5" s="53" t="s">
        <v>386</v>
      </c>
      <c r="B5" s="121"/>
      <c r="C5" s="53"/>
      <c r="D5" s="117"/>
      <c r="E5" s="121"/>
      <c r="F5" s="53"/>
      <c r="G5" s="121"/>
      <c r="H5" s="53"/>
      <c r="I5" s="121"/>
      <c r="J5" s="103"/>
      <c r="K5" s="53" t="s">
        <v>386</v>
      </c>
      <c r="L5" s="121"/>
      <c r="M5" s="53"/>
      <c r="N5" s="121"/>
      <c r="O5" s="103"/>
      <c r="P5" s="53" t="s">
        <v>386</v>
      </c>
      <c r="Q5" s="121"/>
      <c r="R5" s="53"/>
      <c r="S5" s="121"/>
      <c r="T5" s="103"/>
      <c r="U5" s="12" t="s">
        <v>386</v>
      </c>
      <c r="V5" s="53"/>
      <c r="W5" s="121"/>
    </row>
    <row r="6" spans="1:23" ht="12.75" customHeight="1">
      <c r="A6" s="3"/>
      <c r="B6" s="3"/>
      <c r="C6" s="3"/>
      <c r="D6" s="3"/>
      <c r="E6" s="3"/>
      <c r="F6" s="3"/>
      <c r="G6" s="3"/>
      <c r="H6" s="3"/>
      <c r="I6" s="3"/>
      <c r="K6" s="3"/>
      <c r="L6" s="3"/>
      <c r="M6" s="3"/>
      <c r="N6" s="3"/>
      <c r="P6" s="3"/>
      <c r="Q6" s="3"/>
      <c r="R6" s="3"/>
      <c r="S6" s="3"/>
      <c r="U6" s="3"/>
      <c r="V6" s="3"/>
      <c r="W6" s="3"/>
    </row>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customHeight="1"/>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I87"/>
  <sheetViews>
    <sheetView topLeftCell="A2" workbookViewId="0"/>
  </sheetViews>
  <sheetFormatPr defaultColWidth="9.140625" defaultRowHeight="0" customHeight="1" zeroHeight="1"/>
  <cols>
    <col min="1" max="1" width="7.42578125" customWidth="1"/>
    <col min="2" max="2" width="20.85546875" customWidth="1"/>
    <col min="3" max="3" width="27.5703125" customWidth="1"/>
    <col min="4" max="4" width="36" customWidth="1"/>
    <col min="5" max="5" width="53.28515625" customWidth="1"/>
    <col min="6" max="6" width="27.85546875" customWidth="1"/>
    <col min="7" max="9" width="0" hidden="1"/>
  </cols>
  <sheetData>
    <row r="1" spans="1:9" ht="12.75" hidden="1">
      <c r="A1" s="50"/>
      <c r="B1" s="50"/>
      <c r="C1" s="50"/>
      <c r="D1" s="50"/>
      <c r="E1" s="50"/>
      <c r="F1" s="50"/>
    </row>
    <row r="2" spans="1:9" ht="23.25" customHeight="1">
      <c r="A2" s="151" t="s">
        <v>41</v>
      </c>
      <c r="B2" s="132"/>
      <c r="C2" s="132"/>
      <c r="D2" s="132"/>
      <c r="E2" s="132"/>
      <c r="F2" s="132"/>
    </row>
    <row r="3" spans="1:9" ht="13.5" customHeight="1">
      <c r="A3" s="42" t="s">
        <v>42</v>
      </c>
      <c r="B3" s="42" t="s">
        <v>43</v>
      </c>
      <c r="C3" s="42" t="s">
        <v>44</v>
      </c>
      <c r="D3" s="42" t="s">
        <v>45</v>
      </c>
      <c r="E3" s="42" t="s">
        <v>46</v>
      </c>
      <c r="F3" s="11" t="s">
        <v>47</v>
      </c>
    </row>
    <row r="4" spans="1:9" ht="18" customHeight="1">
      <c r="A4" s="4">
        <v>64</v>
      </c>
      <c r="B4" s="76" t="s">
        <v>48</v>
      </c>
      <c r="C4" s="97" t="s">
        <v>49</v>
      </c>
      <c r="D4" s="97" t="s">
        <v>50</v>
      </c>
      <c r="E4" s="97" t="s">
        <v>51</v>
      </c>
      <c r="F4" s="124" t="s">
        <v>52</v>
      </c>
    </row>
    <row r="5" spans="1:9" ht="22.5" customHeight="1">
      <c r="A5" s="4">
        <v>32</v>
      </c>
      <c r="B5" s="76" t="s">
        <v>53</v>
      </c>
      <c r="C5" s="97" t="s">
        <v>54</v>
      </c>
      <c r="D5" s="97" t="s">
        <v>55</v>
      </c>
      <c r="E5" s="97" t="s">
        <v>56</v>
      </c>
      <c r="F5" s="124" t="s">
        <v>57</v>
      </c>
    </row>
    <row r="6" spans="1:9" ht="23.25" customHeight="1">
      <c r="A6" s="4">
        <v>16</v>
      </c>
      <c r="B6" s="76" t="s">
        <v>58</v>
      </c>
      <c r="C6" s="97" t="s">
        <v>59</v>
      </c>
      <c r="D6" s="97" t="s">
        <v>60</v>
      </c>
      <c r="E6" s="97" t="s">
        <v>61</v>
      </c>
      <c r="F6" s="124" t="s">
        <v>62</v>
      </c>
    </row>
    <row r="7" spans="1:9" ht="20.25" customHeight="1">
      <c r="A7" s="4">
        <v>8</v>
      </c>
      <c r="B7" s="80" t="s">
        <v>63</v>
      </c>
      <c r="C7" s="97" t="s">
        <v>64</v>
      </c>
      <c r="D7" s="97" t="s">
        <v>65</v>
      </c>
      <c r="E7" s="97" t="s">
        <v>66</v>
      </c>
      <c r="F7" s="124" t="s">
        <v>67</v>
      </c>
    </row>
    <row r="8" spans="1:9" ht="21.75" customHeight="1">
      <c r="A8" s="4">
        <v>4</v>
      </c>
      <c r="B8" s="76" t="s">
        <v>68</v>
      </c>
      <c r="C8" s="97" t="s">
        <v>69</v>
      </c>
      <c r="D8" s="97" t="s">
        <v>70</v>
      </c>
      <c r="E8" s="97" t="s">
        <v>71</v>
      </c>
      <c r="F8" s="124" t="s">
        <v>72</v>
      </c>
    </row>
    <row r="9" spans="1:9" ht="23.25" customHeight="1">
      <c r="A9" s="42" t="s">
        <v>73</v>
      </c>
      <c r="B9" s="42" t="s">
        <v>43</v>
      </c>
      <c r="C9" s="42" t="s">
        <v>74</v>
      </c>
      <c r="D9" s="42" t="s">
        <v>75</v>
      </c>
      <c r="E9" s="42" t="s">
        <v>76</v>
      </c>
      <c r="F9" s="11" t="s">
        <v>77</v>
      </c>
    </row>
    <row r="10" spans="1:9" ht="36.75" customHeight="1">
      <c r="A10" s="4">
        <v>32</v>
      </c>
      <c r="B10" s="76" t="s">
        <v>78</v>
      </c>
      <c r="C10" s="73" t="s">
        <v>79</v>
      </c>
      <c r="D10" s="97" t="s">
        <v>80</v>
      </c>
      <c r="E10" s="97" t="s">
        <v>81</v>
      </c>
      <c r="F10" s="124" t="s">
        <v>82</v>
      </c>
    </row>
    <row r="11" spans="1:9" ht="22.5" customHeight="1">
      <c r="A11" s="4">
        <v>16</v>
      </c>
      <c r="B11" s="76" t="s">
        <v>83</v>
      </c>
      <c r="C11" s="73" t="s">
        <v>84</v>
      </c>
      <c r="D11" s="97" t="s">
        <v>85</v>
      </c>
      <c r="E11" s="97" t="s">
        <v>86</v>
      </c>
      <c r="F11" s="124" t="s">
        <v>87</v>
      </c>
      <c r="H11" s="102"/>
      <c r="I11" s="102"/>
    </row>
    <row r="12" spans="1:9" ht="33.75" customHeight="1">
      <c r="A12" s="4">
        <v>8</v>
      </c>
      <c r="B12" s="76" t="s">
        <v>88</v>
      </c>
      <c r="C12" s="73" t="s">
        <v>89</v>
      </c>
      <c r="D12" s="97" t="s">
        <v>90</v>
      </c>
      <c r="E12" s="97" t="s">
        <v>91</v>
      </c>
      <c r="F12" s="124" t="s">
        <v>92</v>
      </c>
      <c r="H12" s="102"/>
      <c r="I12" s="102"/>
    </row>
    <row r="13" spans="1:9" ht="33.75" customHeight="1">
      <c r="A13" s="4">
        <v>4</v>
      </c>
      <c r="B13" s="76" t="s">
        <v>93</v>
      </c>
      <c r="C13" s="73" t="s">
        <v>94</v>
      </c>
      <c r="D13" s="97" t="s">
        <v>95</v>
      </c>
      <c r="E13" s="97" t="s">
        <v>96</v>
      </c>
      <c r="F13" s="124" t="s">
        <v>97</v>
      </c>
      <c r="H13" s="102"/>
      <c r="I13" s="102"/>
    </row>
    <row r="14" spans="1:9" ht="18.75" customHeight="1">
      <c r="A14" s="4">
        <v>2</v>
      </c>
      <c r="B14" s="76" t="s">
        <v>98</v>
      </c>
      <c r="C14" s="73" t="s">
        <v>99</v>
      </c>
      <c r="D14" s="97" t="s">
        <v>100</v>
      </c>
      <c r="E14" s="97" t="s">
        <v>101</v>
      </c>
      <c r="F14" s="124" t="s">
        <v>102</v>
      </c>
      <c r="H14" s="102"/>
      <c r="I14" s="102"/>
    </row>
    <row r="15" spans="1:9" ht="23.25" customHeight="1">
      <c r="A15" s="42" t="s">
        <v>103</v>
      </c>
      <c r="B15" s="42" t="s">
        <v>43</v>
      </c>
      <c r="C15" s="42" t="s">
        <v>104</v>
      </c>
      <c r="D15" s="42" t="s">
        <v>105</v>
      </c>
      <c r="E15" s="42" t="s">
        <v>106</v>
      </c>
      <c r="F15" s="11" t="s">
        <v>107</v>
      </c>
      <c r="H15" s="102"/>
      <c r="I15" s="102"/>
    </row>
    <row r="16" spans="1:9" ht="18" customHeight="1">
      <c r="A16" s="84">
        <v>5</v>
      </c>
      <c r="B16" s="76" t="s">
        <v>108</v>
      </c>
      <c r="C16" s="97" t="s">
        <v>109</v>
      </c>
      <c r="D16" s="97" t="s">
        <v>110</v>
      </c>
      <c r="E16" s="97" t="s">
        <v>111</v>
      </c>
      <c r="F16" s="124" t="s">
        <v>112</v>
      </c>
      <c r="H16" s="102"/>
      <c r="I16" s="102"/>
    </row>
    <row r="17" spans="1:9" ht="18" customHeight="1">
      <c r="A17" s="84">
        <v>4</v>
      </c>
      <c r="B17" s="76" t="s">
        <v>113</v>
      </c>
      <c r="C17" s="97" t="s">
        <v>114</v>
      </c>
      <c r="D17" s="97" t="s">
        <v>115</v>
      </c>
      <c r="E17" s="97" t="s">
        <v>116</v>
      </c>
      <c r="F17" s="124" t="s">
        <v>117</v>
      </c>
      <c r="H17" s="102"/>
      <c r="I17" s="102"/>
    </row>
    <row r="18" spans="1:9" ht="18" customHeight="1">
      <c r="A18" s="84">
        <v>3</v>
      </c>
      <c r="B18" s="76" t="s">
        <v>118</v>
      </c>
      <c r="C18" s="97" t="s">
        <v>119</v>
      </c>
      <c r="D18" s="97" t="s">
        <v>120</v>
      </c>
      <c r="E18" s="97" t="s">
        <v>121</v>
      </c>
      <c r="F18" s="124" t="s">
        <v>122</v>
      </c>
      <c r="H18" s="102"/>
      <c r="I18" s="102"/>
    </row>
    <row r="19" spans="1:9" ht="18" customHeight="1">
      <c r="A19" s="84">
        <v>2</v>
      </c>
      <c r="B19" s="76" t="s">
        <v>123</v>
      </c>
      <c r="C19" s="97" t="s">
        <v>124</v>
      </c>
      <c r="D19" s="97" t="s">
        <v>125</v>
      </c>
      <c r="E19" s="97" t="s">
        <v>126</v>
      </c>
      <c r="F19" s="124" t="s">
        <v>127</v>
      </c>
      <c r="H19" s="102"/>
      <c r="I19" s="102"/>
    </row>
    <row r="20" spans="1:9" ht="18.75" customHeight="1">
      <c r="A20" s="84">
        <v>1</v>
      </c>
      <c r="B20" s="76" t="s">
        <v>68</v>
      </c>
      <c r="C20" s="97" t="s">
        <v>128</v>
      </c>
      <c r="D20" s="97" t="s">
        <v>89</v>
      </c>
      <c r="E20" s="97" t="s">
        <v>129</v>
      </c>
      <c r="F20" s="124" t="s">
        <v>130</v>
      </c>
      <c r="H20" s="102"/>
      <c r="I20" s="102"/>
    </row>
    <row r="21" spans="1:9" ht="13.5" customHeight="1">
      <c r="A21" s="15"/>
      <c r="B21" s="15"/>
      <c r="C21" s="15"/>
      <c r="D21" s="15"/>
      <c r="E21" s="15"/>
      <c r="F21" s="15"/>
    </row>
    <row r="22" spans="1:9" ht="23.25" customHeight="1">
      <c r="A22" s="152" t="s">
        <v>131</v>
      </c>
      <c r="B22" s="132"/>
      <c r="C22" s="132"/>
      <c r="D22" s="132"/>
      <c r="E22" s="132"/>
      <c r="F22" s="132"/>
    </row>
    <row r="23" spans="1:9" ht="13.5" customHeight="1">
      <c r="A23" s="42" t="s">
        <v>42</v>
      </c>
      <c r="B23" s="42" t="s">
        <v>43</v>
      </c>
      <c r="C23" s="42" t="s">
        <v>44</v>
      </c>
      <c r="D23" s="42" t="s">
        <v>46</v>
      </c>
      <c r="E23" s="42" t="s">
        <v>47</v>
      </c>
      <c r="F23" s="11" t="s">
        <v>132</v>
      </c>
    </row>
    <row r="24" spans="1:9" ht="18" customHeight="1">
      <c r="A24" s="40">
        <v>64</v>
      </c>
      <c r="B24" s="76" t="s">
        <v>48</v>
      </c>
      <c r="C24" s="97" t="s">
        <v>133</v>
      </c>
      <c r="D24" s="97" t="s">
        <v>51</v>
      </c>
      <c r="E24" s="97" t="s">
        <v>52</v>
      </c>
      <c r="F24" s="124" t="s">
        <v>134</v>
      </c>
    </row>
    <row r="25" spans="1:9" ht="22.5" customHeight="1">
      <c r="A25" s="40">
        <v>32</v>
      </c>
      <c r="B25" s="76" t="s">
        <v>53</v>
      </c>
      <c r="C25" s="97" t="s">
        <v>135</v>
      </c>
      <c r="D25" s="97" t="s">
        <v>136</v>
      </c>
      <c r="E25" s="97" t="s">
        <v>57</v>
      </c>
      <c r="F25" s="124" t="s">
        <v>137</v>
      </c>
    </row>
    <row r="26" spans="1:9" ht="18" customHeight="1">
      <c r="A26" s="40">
        <v>16</v>
      </c>
      <c r="B26" s="76" t="s">
        <v>58</v>
      </c>
      <c r="C26" s="97" t="s">
        <v>138</v>
      </c>
      <c r="D26" s="97" t="s">
        <v>139</v>
      </c>
      <c r="E26" s="97" t="s">
        <v>62</v>
      </c>
      <c r="F26" s="124" t="s">
        <v>140</v>
      </c>
    </row>
    <row r="27" spans="1:9" ht="22.5" customHeight="1">
      <c r="A27" s="40">
        <v>8</v>
      </c>
      <c r="B27" s="80" t="s">
        <v>63</v>
      </c>
      <c r="C27" s="97" t="s">
        <v>141</v>
      </c>
      <c r="D27" s="97" t="s">
        <v>66</v>
      </c>
      <c r="E27" s="97" t="s">
        <v>67</v>
      </c>
      <c r="F27" s="124" t="s">
        <v>142</v>
      </c>
    </row>
    <row r="28" spans="1:9" ht="23.25" customHeight="1">
      <c r="A28" s="40">
        <v>4</v>
      </c>
      <c r="B28" s="76" t="s">
        <v>68</v>
      </c>
      <c r="C28" s="97" t="s">
        <v>143</v>
      </c>
      <c r="D28" s="97" t="s">
        <v>71</v>
      </c>
      <c r="E28" s="97" t="s">
        <v>72</v>
      </c>
      <c r="F28" s="124" t="s">
        <v>144</v>
      </c>
    </row>
    <row r="29" spans="1:9" ht="13.5" customHeight="1">
      <c r="A29" s="42" t="s">
        <v>73</v>
      </c>
      <c r="B29" s="42" t="s">
        <v>43</v>
      </c>
      <c r="C29" s="42" t="s">
        <v>74</v>
      </c>
      <c r="D29" s="42" t="s">
        <v>75</v>
      </c>
      <c r="E29" s="42" t="s">
        <v>76</v>
      </c>
      <c r="F29" s="11" t="s">
        <v>77</v>
      </c>
    </row>
    <row r="30" spans="1:9" ht="36" customHeight="1">
      <c r="A30" s="40">
        <v>32</v>
      </c>
      <c r="B30" s="76" t="s">
        <v>78</v>
      </c>
      <c r="C30" s="73" t="s">
        <v>79</v>
      </c>
      <c r="D30" s="97" t="s">
        <v>80</v>
      </c>
      <c r="E30" s="97" t="s">
        <v>81</v>
      </c>
      <c r="F30" s="124" t="s">
        <v>82</v>
      </c>
    </row>
    <row r="31" spans="1:9" ht="32.25" customHeight="1">
      <c r="A31" s="40">
        <v>16</v>
      </c>
      <c r="B31" s="76" t="s">
        <v>83</v>
      </c>
      <c r="C31" s="73" t="s">
        <v>84</v>
      </c>
      <c r="D31" s="97" t="s">
        <v>85</v>
      </c>
      <c r="E31" s="97" t="s">
        <v>86</v>
      </c>
      <c r="F31" s="124" t="s">
        <v>87</v>
      </c>
    </row>
    <row r="32" spans="1:9" ht="28.5" customHeight="1">
      <c r="A32" s="40">
        <v>8</v>
      </c>
      <c r="B32" s="76" t="s">
        <v>88</v>
      </c>
      <c r="C32" s="73" t="s">
        <v>89</v>
      </c>
      <c r="D32" s="97" t="s">
        <v>90</v>
      </c>
      <c r="E32" s="97" t="s">
        <v>91</v>
      </c>
      <c r="F32" s="124" t="s">
        <v>92</v>
      </c>
    </row>
    <row r="33" spans="1:6" ht="32.25" customHeight="1">
      <c r="A33" s="40">
        <v>4</v>
      </c>
      <c r="B33" s="76" t="s">
        <v>93</v>
      </c>
      <c r="C33" s="73" t="s">
        <v>145</v>
      </c>
      <c r="D33" s="97" t="s">
        <v>95</v>
      </c>
      <c r="E33" s="97" t="s">
        <v>96</v>
      </c>
      <c r="F33" s="124" t="s">
        <v>97</v>
      </c>
    </row>
    <row r="34" spans="1:6" ht="18.75" customHeight="1">
      <c r="A34" s="40">
        <v>2</v>
      </c>
      <c r="B34" s="76" t="s">
        <v>98</v>
      </c>
      <c r="C34" s="73" t="s">
        <v>99</v>
      </c>
      <c r="D34" s="97" t="s">
        <v>100</v>
      </c>
      <c r="E34" s="97" t="s">
        <v>101</v>
      </c>
      <c r="F34" s="124" t="s">
        <v>102</v>
      </c>
    </row>
    <row r="35" spans="1:6" ht="23.25" customHeight="1">
      <c r="A35" s="42" t="s">
        <v>103</v>
      </c>
      <c r="B35" s="42" t="s">
        <v>43</v>
      </c>
      <c r="C35" s="42" t="s">
        <v>146</v>
      </c>
      <c r="D35" s="42" t="s">
        <v>147</v>
      </c>
      <c r="E35" s="42" t="s">
        <v>148</v>
      </c>
      <c r="F35" s="11" t="s">
        <v>107</v>
      </c>
    </row>
    <row r="36" spans="1:6" ht="18" customHeight="1">
      <c r="A36" s="40">
        <v>5</v>
      </c>
      <c r="B36" s="76" t="s">
        <v>108</v>
      </c>
      <c r="C36" s="97" t="s">
        <v>149</v>
      </c>
      <c r="D36" s="97" t="s">
        <v>150</v>
      </c>
      <c r="E36" s="97" t="s">
        <v>151</v>
      </c>
      <c r="F36" s="124" t="s">
        <v>152</v>
      </c>
    </row>
    <row r="37" spans="1:6" ht="18" customHeight="1">
      <c r="A37" s="40">
        <v>4</v>
      </c>
      <c r="B37" s="76" t="s">
        <v>113</v>
      </c>
      <c r="C37" s="97" t="s">
        <v>153</v>
      </c>
      <c r="D37" s="97" t="s">
        <v>154</v>
      </c>
      <c r="E37" s="97" t="s">
        <v>120</v>
      </c>
      <c r="F37" s="124" t="s">
        <v>155</v>
      </c>
    </row>
    <row r="38" spans="1:6" ht="18" customHeight="1">
      <c r="A38" s="40">
        <v>3</v>
      </c>
      <c r="B38" s="76" t="s">
        <v>118</v>
      </c>
      <c r="C38" s="97" t="s">
        <v>156</v>
      </c>
      <c r="D38" s="97" t="s">
        <v>157</v>
      </c>
      <c r="E38" s="97" t="s">
        <v>125</v>
      </c>
      <c r="F38" s="124" t="s">
        <v>158</v>
      </c>
    </row>
    <row r="39" spans="1:6" ht="22.5" customHeight="1">
      <c r="A39" s="40">
        <v>2</v>
      </c>
      <c r="B39" s="76" t="s">
        <v>123</v>
      </c>
      <c r="C39" s="97" t="s">
        <v>159</v>
      </c>
      <c r="D39" s="97" t="s">
        <v>160</v>
      </c>
      <c r="E39" s="97" t="s">
        <v>95</v>
      </c>
      <c r="F39" s="124" t="s">
        <v>161</v>
      </c>
    </row>
    <row r="40" spans="1:6" ht="18.75" customHeight="1">
      <c r="A40" s="40">
        <v>1</v>
      </c>
      <c r="B40" s="76" t="s">
        <v>68</v>
      </c>
      <c r="C40" s="97" t="s">
        <v>162</v>
      </c>
      <c r="D40" s="97" t="s">
        <v>163</v>
      </c>
      <c r="E40" s="97" t="s">
        <v>164</v>
      </c>
      <c r="F40" s="124" t="s">
        <v>165</v>
      </c>
    </row>
    <row r="41" spans="1:6" ht="13.5" customHeight="1">
      <c r="A41" s="15"/>
      <c r="B41" s="15"/>
      <c r="C41" s="15"/>
      <c r="D41" s="15"/>
      <c r="E41" s="15"/>
      <c r="F41" s="15"/>
    </row>
    <row r="42" spans="1:6" ht="23.25" customHeight="1">
      <c r="A42" s="153" t="s">
        <v>166</v>
      </c>
      <c r="B42" s="132"/>
      <c r="C42" s="132"/>
      <c r="D42" s="132"/>
      <c r="E42" s="132"/>
      <c r="F42" s="132"/>
    </row>
    <row r="43" spans="1:6" ht="13.5" customHeight="1">
      <c r="A43" s="42" t="s">
        <v>42</v>
      </c>
      <c r="B43" s="42" t="s">
        <v>43</v>
      </c>
      <c r="C43" s="42" t="s">
        <v>44</v>
      </c>
      <c r="D43" s="42" t="s">
        <v>167</v>
      </c>
      <c r="E43" s="42" t="s">
        <v>168</v>
      </c>
      <c r="F43" s="11" t="s">
        <v>169</v>
      </c>
    </row>
    <row r="44" spans="1:6" ht="33" customHeight="1">
      <c r="A44" s="43">
        <v>64</v>
      </c>
      <c r="B44" s="76" t="s">
        <v>48</v>
      </c>
      <c r="C44" s="97" t="s">
        <v>170</v>
      </c>
      <c r="D44" s="97" t="s">
        <v>51</v>
      </c>
      <c r="E44" s="97" t="s">
        <v>171</v>
      </c>
      <c r="F44" s="124" t="s">
        <v>172</v>
      </c>
    </row>
    <row r="45" spans="1:6" ht="48" customHeight="1">
      <c r="A45" s="43">
        <v>32</v>
      </c>
      <c r="B45" s="76" t="s">
        <v>53</v>
      </c>
      <c r="C45" s="97" t="s">
        <v>173</v>
      </c>
      <c r="D45" s="97" t="s">
        <v>136</v>
      </c>
      <c r="E45" s="97" t="s">
        <v>174</v>
      </c>
      <c r="F45" s="124" t="s">
        <v>175</v>
      </c>
    </row>
    <row r="46" spans="1:6" ht="32.25" customHeight="1">
      <c r="A46" s="43">
        <v>16</v>
      </c>
      <c r="B46" s="76" t="s">
        <v>58</v>
      </c>
      <c r="C46" s="97" t="s">
        <v>176</v>
      </c>
      <c r="D46" s="97" t="s">
        <v>139</v>
      </c>
      <c r="E46" s="97" t="s">
        <v>177</v>
      </c>
      <c r="F46" s="124" t="s">
        <v>178</v>
      </c>
    </row>
    <row r="47" spans="1:6" ht="32.25" customHeight="1">
      <c r="A47" s="43">
        <v>8</v>
      </c>
      <c r="B47" s="80" t="s">
        <v>63</v>
      </c>
      <c r="C47" s="97" t="s">
        <v>179</v>
      </c>
      <c r="D47" s="97" t="s">
        <v>66</v>
      </c>
      <c r="E47" s="97" t="s">
        <v>180</v>
      </c>
      <c r="F47" s="124" t="s">
        <v>181</v>
      </c>
    </row>
    <row r="48" spans="1:6" ht="34.5" customHeight="1">
      <c r="A48" s="43">
        <v>4</v>
      </c>
      <c r="B48" s="76" t="s">
        <v>68</v>
      </c>
      <c r="C48" s="97" t="s">
        <v>182</v>
      </c>
      <c r="D48" s="97" t="s">
        <v>71</v>
      </c>
      <c r="E48" s="97" t="s">
        <v>183</v>
      </c>
      <c r="F48" s="124" t="s">
        <v>184</v>
      </c>
    </row>
    <row r="49" spans="1:6" ht="23.25" customHeight="1">
      <c r="A49" s="42" t="s">
        <v>73</v>
      </c>
      <c r="B49" s="42" t="s">
        <v>43</v>
      </c>
      <c r="C49" s="42" t="s">
        <v>185</v>
      </c>
      <c r="D49" s="42" t="s">
        <v>75</v>
      </c>
      <c r="E49" s="42" t="s">
        <v>76</v>
      </c>
      <c r="F49" s="11" t="s">
        <v>77</v>
      </c>
    </row>
    <row r="50" spans="1:6" ht="33" customHeight="1">
      <c r="A50" s="87">
        <v>32</v>
      </c>
      <c r="B50" s="76" t="s">
        <v>78</v>
      </c>
      <c r="C50" s="73" t="s">
        <v>79</v>
      </c>
      <c r="D50" s="97" t="s">
        <v>80</v>
      </c>
      <c r="E50" s="97" t="s">
        <v>81</v>
      </c>
      <c r="F50" s="124" t="s">
        <v>82</v>
      </c>
    </row>
    <row r="51" spans="1:6" ht="35.25" customHeight="1">
      <c r="A51" s="87">
        <v>16</v>
      </c>
      <c r="B51" s="76" t="s">
        <v>83</v>
      </c>
      <c r="C51" s="73" t="s">
        <v>84</v>
      </c>
      <c r="D51" s="97" t="s">
        <v>85</v>
      </c>
      <c r="E51" s="97" t="s">
        <v>86</v>
      </c>
      <c r="F51" s="124" t="s">
        <v>87</v>
      </c>
    </row>
    <row r="52" spans="1:6" ht="24" customHeight="1">
      <c r="A52" s="87">
        <v>8</v>
      </c>
      <c r="B52" s="76" t="s">
        <v>88</v>
      </c>
      <c r="C52" s="73" t="s">
        <v>89</v>
      </c>
      <c r="D52" s="97" t="s">
        <v>90</v>
      </c>
      <c r="E52" s="97" t="s">
        <v>91</v>
      </c>
      <c r="F52" s="124" t="s">
        <v>92</v>
      </c>
    </row>
    <row r="53" spans="1:6" ht="40.5" customHeight="1">
      <c r="A53" s="87">
        <v>4</v>
      </c>
      <c r="B53" s="76" t="s">
        <v>93</v>
      </c>
      <c r="C53" s="73" t="s">
        <v>145</v>
      </c>
      <c r="D53" s="97" t="s">
        <v>95</v>
      </c>
      <c r="E53" s="97" t="s">
        <v>96</v>
      </c>
      <c r="F53" s="124" t="s">
        <v>97</v>
      </c>
    </row>
    <row r="54" spans="1:6" ht="18.75" customHeight="1">
      <c r="A54" s="87">
        <v>2</v>
      </c>
      <c r="B54" s="76" t="s">
        <v>98</v>
      </c>
      <c r="C54" s="73" t="s">
        <v>99</v>
      </c>
      <c r="D54" s="97" t="s">
        <v>100</v>
      </c>
      <c r="E54" s="97" t="s">
        <v>101</v>
      </c>
      <c r="F54" s="124" t="s">
        <v>102</v>
      </c>
    </row>
    <row r="55" spans="1:6" ht="23.25" customHeight="1">
      <c r="A55" s="42" t="s">
        <v>103</v>
      </c>
      <c r="B55" s="42" t="s">
        <v>43</v>
      </c>
      <c r="C55" s="42" t="s">
        <v>186</v>
      </c>
      <c r="D55" s="42" t="s">
        <v>187</v>
      </c>
      <c r="E55" s="42" t="s">
        <v>188</v>
      </c>
      <c r="F55" s="11" t="s">
        <v>189</v>
      </c>
    </row>
    <row r="56" spans="1:6" ht="18" customHeight="1">
      <c r="A56" s="43">
        <v>5</v>
      </c>
      <c r="B56" s="76" t="s">
        <v>108</v>
      </c>
      <c r="C56" s="97" t="s">
        <v>190</v>
      </c>
      <c r="D56" s="97" t="s">
        <v>191</v>
      </c>
      <c r="E56" s="97" t="s">
        <v>192</v>
      </c>
      <c r="F56" s="124" t="s">
        <v>193</v>
      </c>
    </row>
    <row r="57" spans="1:6" ht="18" customHeight="1">
      <c r="A57" s="43">
        <v>4</v>
      </c>
      <c r="B57" s="76" t="s">
        <v>113</v>
      </c>
      <c r="C57" s="97" t="s">
        <v>194</v>
      </c>
      <c r="D57" s="97" t="s">
        <v>195</v>
      </c>
      <c r="E57" s="97" t="s">
        <v>196</v>
      </c>
      <c r="F57" s="124" t="s">
        <v>197</v>
      </c>
    </row>
    <row r="58" spans="1:6" ht="18" customHeight="1">
      <c r="A58" s="43">
        <v>3</v>
      </c>
      <c r="B58" s="76" t="s">
        <v>118</v>
      </c>
      <c r="C58" s="97" t="s">
        <v>198</v>
      </c>
      <c r="D58" s="97" t="s">
        <v>199</v>
      </c>
      <c r="E58" s="97" t="s">
        <v>200</v>
      </c>
      <c r="F58" s="124" t="s">
        <v>201</v>
      </c>
    </row>
    <row r="59" spans="1:6" ht="22.5" customHeight="1">
      <c r="A59" s="43">
        <v>2</v>
      </c>
      <c r="B59" s="76" t="s">
        <v>123</v>
      </c>
      <c r="C59" s="97" t="s">
        <v>202</v>
      </c>
      <c r="D59" s="97" t="s">
        <v>203</v>
      </c>
      <c r="E59" s="97" t="s">
        <v>204</v>
      </c>
      <c r="F59" s="124" t="s">
        <v>205</v>
      </c>
    </row>
    <row r="60" spans="1:6" ht="18.75" customHeight="1">
      <c r="A60" s="43">
        <v>1</v>
      </c>
      <c r="B60" s="76" t="s">
        <v>68</v>
      </c>
      <c r="C60" s="97" t="s">
        <v>206</v>
      </c>
      <c r="D60" s="97" t="s">
        <v>207</v>
      </c>
      <c r="E60" s="97" t="s">
        <v>208</v>
      </c>
      <c r="F60" s="124" t="s">
        <v>209</v>
      </c>
    </row>
    <row r="61" spans="1:6" ht="13.5" customHeight="1">
      <c r="A61" s="15"/>
      <c r="B61" s="15"/>
      <c r="C61" s="15"/>
      <c r="D61" s="15"/>
      <c r="E61" s="15"/>
      <c r="F61" s="15"/>
    </row>
    <row r="62" spans="1:6" ht="23.25" customHeight="1">
      <c r="A62" s="154" t="s">
        <v>210</v>
      </c>
      <c r="B62" s="132"/>
      <c r="C62" s="132"/>
      <c r="D62" s="132"/>
      <c r="E62" s="132"/>
      <c r="F62" s="132"/>
    </row>
    <row r="63" spans="1:6" ht="13.5" customHeight="1">
      <c r="A63" s="42" t="s">
        <v>42</v>
      </c>
      <c r="B63" s="42" t="s">
        <v>43</v>
      </c>
      <c r="C63" s="42" t="s">
        <v>211</v>
      </c>
      <c r="D63" s="42" t="s">
        <v>167</v>
      </c>
      <c r="E63" s="42" t="s">
        <v>168</v>
      </c>
      <c r="F63" s="11" t="s">
        <v>212</v>
      </c>
    </row>
    <row r="64" spans="1:6" ht="33.75" customHeight="1">
      <c r="A64" s="95">
        <v>64</v>
      </c>
      <c r="B64" s="76" t="s">
        <v>48</v>
      </c>
      <c r="C64" s="73" t="s">
        <v>213</v>
      </c>
      <c r="D64" s="97" t="s">
        <v>214</v>
      </c>
      <c r="E64" s="97" t="s">
        <v>171</v>
      </c>
      <c r="F64" s="20" t="s">
        <v>215</v>
      </c>
    </row>
    <row r="65" spans="1:6" ht="33.75" customHeight="1">
      <c r="A65" s="95">
        <v>32</v>
      </c>
      <c r="B65" s="76" t="s">
        <v>53</v>
      </c>
      <c r="C65" s="73" t="s">
        <v>216</v>
      </c>
      <c r="D65" s="73" t="s">
        <v>217</v>
      </c>
      <c r="E65" s="97" t="s">
        <v>174</v>
      </c>
      <c r="F65" s="20" t="s">
        <v>218</v>
      </c>
    </row>
    <row r="66" spans="1:6" ht="33.75" customHeight="1">
      <c r="A66" s="95">
        <v>16</v>
      </c>
      <c r="B66" s="76" t="s">
        <v>58</v>
      </c>
      <c r="C66" s="73" t="s">
        <v>219</v>
      </c>
      <c r="D66" s="73" t="s">
        <v>220</v>
      </c>
      <c r="E66" s="97" t="s">
        <v>177</v>
      </c>
      <c r="F66" s="20" t="s">
        <v>221</v>
      </c>
    </row>
    <row r="67" spans="1:6" ht="45" customHeight="1">
      <c r="A67" s="95">
        <v>8</v>
      </c>
      <c r="B67" s="80" t="s">
        <v>63</v>
      </c>
      <c r="C67" s="73" t="s">
        <v>222</v>
      </c>
      <c r="D67" s="73" t="s">
        <v>223</v>
      </c>
      <c r="E67" s="97" t="s">
        <v>180</v>
      </c>
      <c r="F67" s="20" t="s">
        <v>224</v>
      </c>
    </row>
    <row r="68" spans="1:6" ht="34.5" customHeight="1">
      <c r="A68" s="95">
        <v>4</v>
      </c>
      <c r="B68" s="76" t="s">
        <v>68</v>
      </c>
      <c r="C68" s="73" t="s">
        <v>225</v>
      </c>
      <c r="D68" s="97" t="s">
        <v>71</v>
      </c>
      <c r="E68" s="97" t="s">
        <v>183</v>
      </c>
      <c r="F68" s="20" t="s">
        <v>226</v>
      </c>
    </row>
    <row r="69" spans="1:6" ht="13.5" customHeight="1">
      <c r="A69" s="42" t="s">
        <v>73</v>
      </c>
      <c r="B69" s="42" t="s">
        <v>43</v>
      </c>
      <c r="C69" s="42" t="s">
        <v>74</v>
      </c>
      <c r="D69" s="42" t="s">
        <v>75</v>
      </c>
      <c r="E69" s="42" t="s">
        <v>76</v>
      </c>
      <c r="F69" s="11" t="s">
        <v>77</v>
      </c>
    </row>
    <row r="70" spans="1:6" ht="33.75" customHeight="1">
      <c r="A70" s="46">
        <v>32</v>
      </c>
      <c r="B70" s="76" t="s">
        <v>78</v>
      </c>
      <c r="C70" s="73" t="s">
        <v>227</v>
      </c>
      <c r="D70" s="97" t="s">
        <v>80</v>
      </c>
      <c r="E70" s="97" t="s">
        <v>81</v>
      </c>
      <c r="F70" s="124" t="s">
        <v>82</v>
      </c>
    </row>
    <row r="71" spans="1:6" ht="33.75" customHeight="1">
      <c r="A71" s="46">
        <v>16</v>
      </c>
      <c r="B71" s="76" t="s">
        <v>83</v>
      </c>
      <c r="C71" s="73" t="s">
        <v>228</v>
      </c>
      <c r="D71" s="97" t="s">
        <v>85</v>
      </c>
      <c r="E71" s="97" t="s">
        <v>86</v>
      </c>
      <c r="F71" s="124" t="s">
        <v>87</v>
      </c>
    </row>
    <row r="72" spans="1:6" ht="33.75" customHeight="1">
      <c r="A72" s="46">
        <v>8</v>
      </c>
      <c r="B72" s="76" t="s">
        <v>88</v>
      </c>
      <c r="C72" s="73" t="s">
        <v>229</v>
      </c>
      <c r="D72" s="97" t="s">
        <v>90</v>
      </c>
      <c r="E72" s="97" t="s">
        <v>91</v>
      </c>
      <c r="F72" s="124" t="s">
        <v>92</v>
      </c>
    </row>
    <row r="73" spans="1:6" ht="33.75" customHeight="1">
      <c r="A73" s="46">
        <v>4</v>
      </c>
      <c r="B73" s="76" t="s">
        <v>93</v>
      </c>
      <c r="C73" s="73" t="s">
        <v>230</v>
      </c>
      <c r="D73" s="97" t="s">
        <v>95</v>
      </c>
      <c r="E73" s="97" t="s">
        <v>96</v>
      </c>
      <c r="F73" s="124" t="s">
        <v>97</v>
      </c>
    </row>
    <row r="74" spans="1:6" ht="23.25" customHeight="1">
      <c r="A74" s="46">
        <v>2</v>
      </c>
      <c r="B74" s="76" t="s">
        <v>98</v>
      </c>
      <c r="C74" s="97" t="s">
        <v>231</v>
      </c>
      <c r="D74" s="97" t="s">
        <v>100</v>
      </c>
      <c r="E74" s="97" t="s">
        <v>232</v>
      </c>
      <c r="F74" s="124" t="s">
        <v>102</v>
      </c>
    </row>
    <row r="75" spans="1:6" ht="24.75" customHeight="1">
      <c r="A75" s="42" t="s">
        <v>103</v>
      </c>
      <c r="B75" s="42" t="s">
        <v>43</v>
      </c>
      <c r="C75" s="42" t="s">
        <v>233</v>
      </c>
      <c r="D75" s="42" t="s">
        <v>234</v>
      </c>
      <c r="E75" s="42" t="s">
        <v>235</v>
      </c>
      <c r="F75" s="11" t="s">
        <v>236</v>
      </c>
    </row>
    <row r="76" spans="1:6" ht="18" customHeight="1">
      <c r="A76" s="95">
        <v>5</v>
      </c>
      <c r="B76" s="76" t="s">
        <v>108</v>
      </c>
      <c r="C76" s="73" t="s">
        <v>237</v>
      </c>
      <c r="D76" s="73" t="s">
        <v>238</v>
      </c>
      <c r="E76" s="73" t="s">
        <v>239</v>
      </c>
      <c r="F76" s="20" t="s">
        <v>240</v>
      </c>
    </row>
    <row r="77" spans="1:6" ht="22.5" customHeight="1">
      <c r="A77" s="95">
        <v>4</v>
      </c>
      <c r="B77" s="76" t="s">
        <v>113</v>
      </c>
      <c r="C77" s="73" t="s">
        <v>241</v>
      </c>
      <c r="D77" s="73" t="s">
        <v>242</v>
      </c>
      <c r="E77" s="73" t="s">
        <v>243</v>
      </c>
      <c r="F77" s="20" t="s">
        <v>244</v>
      </c>
    </row>
    <row r="78" spans="1:6" ht="22.5" customHeight="1">
      <c r="A78" s="95">
        <v>3</v>
      </c>
      <c r="B78" s="76" t="s">
        <v>118</v>
      </c>
      <c r="C78" s="73" t="s">
        <v>245</v>
      </c>
      <c r="D78" s="73" t="s">
        <v>246</v>
      </c>
      <c r="E78" s="73" t="s">
        <v>247</v>
      </c>
      <c r="F78" s="20" t="s">
        <v>248</v>
      </c>
    </row>
    <row r="79" spans="1:6" ht="22.5" customHeight="1">
      <c r="A79" s="95">
        <v>2</v>
      </c>
      <c r="B79" s="76" t="s">
        <v>123</v>
      </c>
      <c r="C79" s="73" t="s">
        <v>249</v>
      </c>
      <c r="D79" s="73" t="s">
        <v>250</v>
      </c>
      <c r="E79" s="73" t="s">
        <v>251</v>
      </c>
      <c r="F79" s="20" t="s">
        <v>252</v>
      </c>
    </row>
    <row r="80" spans="1:6" ht="21.75" customHeight="1">
      <c r="A80" s="95">
        <v>1</v>
      </c>
      <c r="B80" s="76" t="s">
        <v>68</v>
      </c>
      <c r="C80" s="73" t="s">
        <v>253</v>
      </c>
      <c r="D80" s="73" t="s">
        <v>254</v>
      </c>
      <c r="E80" s="73" t="s">
        <v>255</v>
      </c>
      <c r="F80" s="20" t="s">
        <v>256</v>
      </c>
    </row>
    <row r="81" spans="1:6" ht="13.5" customHeight="1">
      <c r="A81" s="15"/>
      <c r="B81" s="15"/>
      <c r="C81" s="15"/>
      <c r="D81" s="15"/>
      <c r="E81" s="15"/>
      <c r="F81" s="15"/>
    </row>
    <row r="82" spans="1:6" ht="37.5" customHeight="1">
      <c r="A82" s="119" t="s">
        <v>36</v>
      </c>
      <c r="B82" s="155" t="s">
        <v>257</v>
      </c>
      <c r="C82" s="142"/>
      <c r="D82" s="54" t="s">
        <v>258</v>
      </c>
      <c r="E82" s="41" t="s">
        <v>259</v>
      </c>
      <c r="F82" s="67" t="s">
        <v>260</v>
      </c>
    </row>
    <row r="83" spans="1:6" ht="32.25" customHeight="1">
      <c r="A83" s="93" t="s">
        <v>261</v>
      </c>
      <c r="B83" s="156" t="s">
        <v>262</v>
      </c>
      <c r="C83" s="142"/>
      <c r="D83" s="110" t="s">
        <v>263</v>
      </c>
      <c r="E83" s="21" t="s">
        <v>264</v>
      </c>
      <c r="F83" s="77" t="s">
        <v>265</v>
      </c>
    </row>
    <row r="84" spans="1:6" ht="31.5" customHeight="1">
      <c r="A84" s="85" t="s">
        <v>266</v>
      </c>
      <c r="B84" s="157" t="s">
        <v>267</v>
      </c>
      <c r="C84" s="142"/>
      <c r="D84" s="48" t="s">
        <v>268</v>
      </c>
      <c r="E84" s="69" t="s">
        <v>269</v>
      </c>
      <c r="F84" s="55" t="s">
        <v>270</v>
      </c>
    </row>
    <row r="85" spans="1:6" ht="31.5" customHeight="1">
      <c r="A85" s="85" t="s">
        <v>271</v>
      </c>
      <c r="B85" s="157" t="s">
        <v>272</v>
      </c>
      <c r="C85" s="142"/>
      <c r="D85" s="48" t="s">
        <v>273</v>
      </c>
      <c r="E85" s="69" t="s">
        <v>274</v>
      </c>
      <c r="F85" s="55" t="s">
        <v>275</v>
      </c>
    </row>
    <row r="86" spans="1:6" ht="31.5" customHeight="1">
      <c r="A86" s="58" t="s">
        <v>276</v>
      </c>
      <c r="B86" s="158" t="s">
        <v>277</v>
      </c>
      <c r="C86" s="142"/>
      <c r="D86" s="38" t="s">
        <v>278</v>
      </c>
      <c r="E86" s="72" t="s">
        <v>279</v>
      </c>
      <c r="F86" s="2" t="s">
        <v>280</v>
      </c>
    </row>
    <row r="87" spans="1:6" ht="32.25" customHeight="1">
      <c r="A87" s="60" t="s">
        <v>281</v>
      </c>
      <c r="B87" s="159" t="s">
        <v>282</v>
      </c>
      <c r="C87" s="142"/>
      <c r="D87" s="130" t="s">
        <v>283</v>
      </c>
      <c r="E87" s="106" t="s">
        <v>284</v>
      </c>
      <c r="F87" s="49" t="s">
        <v>285</v>
      </c>
    </row>
  </sheetData>
  <mergeCells count="10">
    <mergeCell ref="B83:C83"/>
    <mergeCell ref="B84:C84"/>
    <mergeCell ref="B85:C85"/>
    <mergeCell ref="B86:C86"/>
    <mergeCell ref="B87:C87"/>
    <mergeCell ref="A2:F2"/>
    <mergeCell ref="A22:F22"/>
    <mergeCell ref="A42:F42"/>
    <mergeCell ref="A62:F62"/>
    <mergeCell ref="B82:C8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J20"/>
  <sheetViews>
    <sheetView showGridLines="0" topLeftCell="A15" workbookViewId="0"/>
  </sheetViews>
  <sheetFormatPr defaultColWidth="8.85546875" defaultRowHeight="0" customHeight="1" zeroHeight="1"/>
  <cols>
    <col min="1" max="1" width="15.140625" customWidth="1"/>
    <col min="2" max="2" width="10.7109375" customWidth="1"/>
    <col min="3" max="3" width="14.140625" customWidth="1"/>
    <col min="5" max="7" width="9.28515625" customWidth="1"/>
    <col min="8" max="8" width="6.42578125" customWidth="1"/>
    <col min="9" max="9" width="9.28515625" customWidth="1"/>
  </cols>
  <sheetData>
    <row r="1" spans="1:10" ht="12.75" hidden="1">
      <c r="A1" s="160" t="s">
        <v>286</v>
      </c>
      <c r="B1" s="132"/>
      <c r="C1" s="132"/>
      <c r="D1" s="132"/>
      <c r="E1" s="132"/>
      <c r="F1" s="132"/>
      <c r="G1" s="132"/>
      <c r="H1" s="132"/>
      <c r="I1" s="132"/>
    </row>
    <row r="2" spans="1:10" ht="12.75" hidden="1">
      <c r="A2" s="132"/>
      <c r="B2" s="132"/>
      <c r="C2" s="132"/>
      <c r="D2" s="132"/>
      <c r="E2" s="132"/>
      <c r="F2" s="132"/>
      <c r="G2" s="132"/>
      <c r="H2" s="132"/>
      <c r="I2" s="132"/>
    </row>
    <row r="3" spans="1:10" ht="12.75" hidden="1">
      <c r="A3" s="161" t="s">
        <v>287</v>
      </c>
      <c r="B3" s="132"/>
      <c r="C3" s="142"/>
      <c r="D3" s="162" t="s">
        <v>288</v>
      </c>
      <c r="E3" s="132"/>
      <c r="F3" s="132"/>
      <c r="G3" s="132"/>
      <c r="H3" s="132"/>
      <c r="I3" s="142"/>
    </row>
    <row r="4" spans="1:10" ht="12.75" hidden="1">
      <c r="A4" s="132"/>
      <c r="B4" s="132"/>
      <c r="C4" s="142"/>
      <c r="D4" s="26" t="s">
        <v>289</v>
      </c>
      <c r="E4" s="163" t="s">
        <v>290</v>
      </c>
      <c r="F4" s="132"/>
      <c r="G4" s="132"/>
      <c r="H4" s="132"/>
      <c r="I4" s="142"/>
    </row>
    <row r="5" spans="1:10" ht="12.75" hidden="1">
      <c r="A5" s="132"/>
      <c r="B5" s="132"/>
      <c r="C5" s="142"/>
      <c r="D5" s="26" t="s">
        <v>289</v>
      </c>
      <c r="E5" s="164" t="s">
        <v>291</v>
      </c>
      <c r="F5" s="132"/>
      <c r="G5" s="132"/>
      <c r="H5" s="132"/>
      <c r="I5" s="132"/>
    </row>
    <row r="6" spans="1:10" ht="12.75" hidden="1">
      <c r="A6" s="160" t="s">
        <v>292</v>
      </c>
      <c r="B6" s="132"/>
      <c r="C6" s="142"/>
      <c r="D6" s="128" t="s">
        <v>293</v>
      </c>
      <c r="E6" s="31">
        <v>1</v>
      </c>
      <c r="F6" s="31">
        <v>2</v>
      </c>
      <c r="G6" s="31">
        <v>3</v>
      </c>
      <c r="H6" s="31">
        <v>4</v>
      </c>
      <c r="I6" s="31">
        <v>5</v>
      </c>
    </row>
    <row r="7" spans="1:10" ht="25.5" hidden="1">
      <c r="A7" s="42" t="s">
        <v>294</v>
      </c>
      <c r="B7" s="42"/>
      <c r="C7" s="42" t="s">
        <v>257</v>
      </c>
      <c r="D7" s="62" t="s">
        <v>295</v>
      </c>
      <c r="E7" s="128" t="s">
        <v>296</v>
      </c>
      <c r="F7" s="128" t="s">
        <v>297</v>
      </c>
      <c r="G7" s="128" t="s">
        <v>298</v>
      </c>
      <c r="H7" s="128" t="s">
        <v>299</v>
      </c>
      <c r="I7" s="128" t="s">
        <v>300</v>
      </c>
    </row>
    <row r="8" spans="1:10" ht="12.75" hidden="1">
      <c r="A8" s="42" t="s">
        <v>301</v>
      </c>
      <c r="B8" s="42"/>
      <c r="C8" s="76" t="s">
        <v>302</v>
      </c>
      <c r="D8" s="1" t="s">
        <v>303</v>
      </c>
      <c r="E8" s="16" t="s">
        <v>304</v>
      </c>
      <c r="F8" s="126" t="s">
        <v>304</v>
      </c>
      <c r="G8" s="23"/>
      <c r="H8" s="23"/>
      <c r="I8" s="23"/>
    </row>
    <row r="9" spans="1:10" ht="12.75" hidden="1">
      <c r="A9" s="42" t="s">
        <v>305</v>
      </c>
      <c r="B9" s="42"/>
      <c r="C9" s="76" t="s">
        <v>306</v>
      </c>
      <c r="D9" s="1" t="s">
        <v>307</v>
      </c>
      <c r="E9" s="23"/>
      <c r="F9" s="16" t="s">
        <v>304</v>
      </c>
      <c r="G9" s="126" t="s">
        <v>304</v>
      </c>
      <c r="H9" s="23"/>
      <c r="I9" s="23"/>
    </row>
    <row r="10" spans="1:10" ht="12.75" hidden="1">
      <c r="A10" s="42" t="s">
        <v>308</v>
      </c>
      <c r="B10" s="42"/>
      <c r="C10" s="76" t="s">
        <v>309</v>
      </c>
      <c r="D10" s="1" t="s">
        <v>310</v>
      </c>
      <c r="E10" s="23"/>
      <c r="F10" s="23"/>
      <c r="G10" s="16" t="s">
        <v>304</v>
      </c>
      <c r="H10" s="126" t="s">
        <v>304</v>
      </c>
      <c r="I10" s="23"/>
    </row>
    <row r="11" spans="1:10" ht="12.75" hidden="1">
      <c r="A11" s="42" t="s">
        <v>311</v>
      </c>
      <c r="B11" s="42"/>
      <c r="C11" s="80" t="s">
        <v>312</v>
      </c>
      <c r="D11" s="1" t="s">
        <v>313</v>
      </c>
      <c r="E11" s="23"/>
      <c r="F11" s="23"/>
      <c r="G11" s="23"/>
      <c r="H11" s="16" t="s">
        <v>304</v>
      </c>
      <c r="I11" s="126" t="s">
        <v>304</v>
      </c>
    </row>
    <row r="12" spans="1:10" ht="12.75" hidden="1">
      <c r="A12" s="14" t="s">
        <v>314</v>
      </c>
      <c r="B12" s="14"/>
      <c r="C12" s="76" t="s">
        <v>315</v>
      </c>
      <c r="D12" s="1" t="s">
        <v>316</v>
      </c>
      <c r="E12" s="23"/>
      <c r="F12" s="23"/>
      <c r="G12" s="23"/>
      <c r="H12" s="23"/>
      <c r="I12" s="16" t="s">
        <v>317</v>
      </c>
    </row>
    <row r="13" spans="1:10" ht="25.5" hidden="1">
      <c r="A13" s="149" t="s">
        <v>318</v>
      </c>
      <c r="B13" s="132"/>
      <c r="C13" s="132"/>
      <c r="D13" s="142"/>
      <c r="E13" s="128" t="s">
        <v>319</v>
      </c>
      <c r="F13" s="128" t="s">
        <v>320</v>
      </c>
      <c r="G13" s="128" t="s">
        <v>321</v>
      </c>
      <c r="H13" s="128" t="s">
        <v>322</v>
      </c>
      <c r="I13" s="128" t="s">
        <v>323</v>
      </c>
    </row>
    <row r="14" spans="1:10" ht="12.75" hidden="1">
      <c r="A14" s="165" t="s">
        <v>324</v>
      </c>
      <c r="B14" s="132"/>
      <c r="C14" s="132"/>
      <c r="D14" s="142"/>
      <c r="E14" s="160" t="s">
        <v>325</v>
      </c>
      <c r="F14" s="132"/>
      <c r="G14" s="132"/>
      <c r="H14" s="132"/>
      <c r="I14" s="132"/>
    </row>
    <row r="15" spans="1:10" ht="12.75" customHeight="1">
      <c r="A15" s="166" t="s">
        <v>326</v>
      </c>
      <c r="B15" s="132"/>
      <c r="C15" s="132"/>
      <c r="D15" s="132"/>
      <c r="E15" s="132"/>
      <c r="F15" s="132"/>
      <c r="G15" s="132"/>
      <c r="H15" s="132"/>
      <c r="I15" s="132"/>
    </row>
    <row r="16" spans="1:10" ht="67.5" customHeight="1">
      <c r="A16" s="47" t="s">
        <v>327</v>
      </c>
      <c r="B16" s="89" t="s">
        <v>263</v>
      </c>
      <c r="C16" s="167" t="s">
        <v>328</v>
      </c>
      <c r="D16" s="132"/>
      <c r="E16" s="132"/>
      <c r="F16" s="132"/>
      <c r="G16" s="132"/>
      <c r="H16" s="132"/>
      <c r="I16" s="142"/>
    </row>
    <row r="17" spans="1:9" ht="117" customHeight="1">
      <c r="A17" s="85" t="s">
        <v>329</v>
      </c>
      <c r="B17" s="48" t="s">
        <v>268</v>
      </c>
      <c r="C17" s="168" t="s">
        <v>330</v>
      </c>
      <c r="D17" s="132"/>
      <c r="E17" s="132"/>
      <c r="F17" s="132"/>
      <c r="G17" s="132"/>
      <c r="H17" s="132"/>
      <c r="I17" s="142"/>
    </row>
    <row r="18" spans="1:9" ht="72" customHeight="1">
      <c r="A18" s="44" t="s">
        <v>331</v>
      </c>
      <c r="B18" s="104" t="s">
        <v>273</v>
      </c>
      <c r="C18" s="169" t="s">
        <v>332</v>
      </c>
      <c r="D18" s="132"/>
      <c r="E18" s="132"/>
      <c r="F18" s="132"/>
      <c r="G18" s="132"/>
      <c r="H18" s="132"/>
      <c r="I18" s="142"/>
    </row>
    <row r="19" spans="1:9" ht="67.5" customHeight="1">
      <c r="A19" s="61" t="s">
        <v>333</v>
      </c>
      <c r="B19" s="17" t="s">
        <v>278</v>
      </c>
      <c r="C19" s="170" t="s">
        <v>334</v>
      </c>
      <c r="D19" s="132"/>
      <c r="E19" s="132"/>
      <c r="F19" s="132"/>
      <c r="G19" s="132"/>
      <c r="H19" s="132"/>
      <c r="I19" s="142"/>
    </row>
    <row r="20" spans="1:9" ht="67.5" customHeight="1">
      <c r="A20" s="60" t="s">
        <v>335</v>
      </c>
      <c r="B20" s="36" t="s">
        <v>336</v>
      </c>
      <c r="C20" s="171" t="s">
        <v>337</v>
      </c>
      <c r="D20" s="132"/>
      <c r="E20" s="132"/>
      <c r="F20" s="132"/>
      <c r="G20" s="132"/>
      <c r="H20" s="132"/>
      <c r="I20" s="142"/>
    </row>
  </sheetData>
  <mergeCells count="15">
    <mergeCell ref="C16:I16"/>
    <mergeCell ref="C17:I17"/>
    <mergeCell ref="C18:I18"/>
    <mergeCell ref="C19:I19"/>
    <mergeCell ref="C20:I20"/>
    <mergeCell ref="A6:C6"/>
    <mergeCell ref="A13:D13"/>
    <mergeCell ref="A14:D14"/>
    <mergeCell ref="E14:I14"/>
    <mergeCell ref="A15:I15"/>
    <mergeCell ref="A1:I2"/>
    <mergeCell ref="A3:C5"/>
    <mergeCell ref="D3:I3"/>
    <mergeCell ref="E4:I4"/>
    <mergeCell ref="E5:I5"/>
  </mergeCells>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dimension ref="A1:H2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ustomHeight="1"/>
  <cols>
    <col min="1" max="1" width="6.140625" customWidth="1"/>
    <col min="2" max="2" width="21.140625" customWidth="1"/>
    <col min="3" max="8" width="39.5703125" customWidth="1"/>
  </cols>
  <sheetData>
    <row r="1" spans="1:8" ht="18.75" customHeight="1">
      <c r="A1" s="172" t="s">
        <v>338</v>
      </c>
      <c r="B1" s="173"/>
      <c r="C1" s="173"/>
      <c r="D1" s="173"/>
      <c r="E1" s="173"/>
      <c r="F1" s="173"/>
      <c r="G1" s="173"/>
      <c r="H1" s="173"/>
    </row>
    <row r="2" spans="1:8" ht="14.25" customHeight="1">
      <c r="A2" s="116" t="s">
        <v>339</v>
      </c>
      <c r="B2" s="116" t="s">
        <v>340</v>
      </c>
      <c r="C2" s="116" t="s">
        <v>341</v>
      </c>
      <c r="D2" s="116" t="s">
        <v>342</v>
      </c>
      <c r="E2" s="116" t="s">
        <v>343</v>
      </c>
      <c r="F2" s="116" t="s">
        <v>344</v>
      </c>
      <c r="G2" s="116" t="s">
        <v>345</v>
      </c>
      <c r="H2" s="116" t="s">
        <v>346</v>
      </c>
    </row>
    <row r="3" spans="1:8" ht="159" customHeight="1">
      <c r="A3" s="64">
        <v>0.99</v>
      </c>
      <c r="B3" s="107" t="s">
        <v>347</v>
      </c>
      <c r="C3" s="114" t="s">
        <v>348</v>
      </c>
      <c r="D3" s="114" t="s">
        <v>349</v>
      </c>
      <c r="E3" s="114" t="s">
        <v>350</v>
      </c>
      <c r="F3" s="114" t="s">
        <v>351</v>
      </c>
      <c r="G3" s="114" t="s">
        <v>352</v>
      </c>
      <c r="H3" s="114" t="s">
        <v>353</v>
      </c>
    </row>
    <row r="4" spans="1:8" ht="158.25" customHeight="1">
      <c r="A4" s="34">
        <v>0.75</v>
      </c>
      <c r="B4" s="99" t="s">
        <v>354</v>
      </c>
      <c r="C4" s="98" t="s">
        <v>355</v>
      </c>
      <c r="D4" s="98" t="s">
        <v>356</v>
      </c>
      <c r="E4" s="98" t="s">
        <v>357</v>
      </c>
      <c r="F4" s="98" t="s">
        <v>358</v>
      </c>
      <c r="G4" s="98" t="s">
        <v>359</v>
      </c>
      <c r="H4" s="98" t="s">
        <v>360</v>
      </c>
    </row>
    <row r="5" spans="1:8" ht="112.5" customHeight="1">
      <c r="A5" s="113">
        <v>0.5</v>
      </c>
      <c r="B5" s="24" t="s">
        <v>361</v>
      </c>
      <c r="C5" s="108" t="s">
        <v>362</v>
      </c>
      <c r="D5" s="108" t="s">
        <v>363</v>
      </c>
      <c r="E5" s="108" t="s">
        <v>364</v>
      </c>
      <c r="F5" s="108" t="s">
        <v>365</v>
      </c>
      <c r="G5" s="108" t="s">
        <v>366</v>
      </c>
      <c r="H5" s="108" t="s">
        <v>367</v>
      </c>
    </row>
    <row r="6" spans="1:8" ht="101.25" customHeight="1">
      <c r="A6" s="6">
        <v>0.25</v>
      </c>
      <c r="B6" s="71" t="s">
        <v>368</v>
      </c>
      <c r="C6" s="56" t="s">
        <v>369</v>
      </c>
      <c r="D6" s="56" t="s">
        <v>370</v>
      </c>
      <c r="E6" s="56" t="s">
        <v>371</v>
      </c>
      <c r="F6" s="120" t="s">
        <v>372</v>
      </c>
      <c r="G6" s="56" t="s">
        <v>373</v>
      </c>
      <c r="H6" s="56" t="s">
        <v>374</v>
      </c>
    </row>
    <row r="7" spans="1:8" ht="113.25" customHeight="1">
      <c r="A7" s="63">
        <v>0.03</v>
      </c>
      <c r="B7" s="51" t="s">
        <v>375</v>
      </c>
      <c r="C7" s="28" t="s">
        <v>376</v>
      </c>
      <c r="D7" s="28" t="s">
        <v>377</v>
      </c>
      <c r="E7" s="28" t="s">
        <v>378</v>
      </c>
      <c r="F7" s="28" t="s">
        <v>379</v>
      </c>
      <c r="G7" s="28" t="s">
        <v>380</v>
      </c>
      <c r="H7" s="28" t="s">
        <v>381</v>
      </c>
    </row>
    <row r="8" spans="1:8" ht="12.75" hidden="1" customHeight="1">
      <c r="A8" s="3"/>
      <c r="B8" s="3"/>
      <c r="C8" s="3"/>
      <c r="D8" s="3"/>
      <c r="E8" s="3"/>
      <c r="F8" s="3"/>
      <c r="G8" s="3"/>
      <c r="H8" s="3"/>
    </row>
    <row r="9" spans="1:8" ht="12.75" hidden="1" customHeight="1"/>
    <row r="10" spans="1:8" ht="12.75" hidden="1" customHeight="1"/>
    <row r="11" spans="1:8" ht="12.75" hidden="1" customHeight="1"/>
    <row r="12" spans="1:8" ht="12.75" hidden="1" customHeight="1"/>
    <row r="13" spans="1:8" ht="12.75" hidden="1" customHeight="1"/>
    <row r="14" spans="1:8" ht="12.75" hidden="1" customHeight="1"/>
    <row r="15" spans="1:8" ht="12.75" hidden="1" customHeight="1"/>
    <row r="16" spans="1:8" ht="12.75" hidden="1" customHeight="1"/>
    <row r="17" ht="12.75" hidden="1" customHeight="1"/>
    <row r="18" ht="12.75" hidden="1" customHeight="1"/>
    <row r="19" ht="12.75" hidden="1" customHeight="1"/>
    <row r="20" hidden="1"/>
  </sheetData>
  <mergeCells count="1">
    <mergeCell ref="A1:H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customHeight="1"/>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customHeight="1"/>
  <sheetData/>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customHeight="1"/>
  <sheetData/>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customHeight="1"/>
  <sheetData/>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75" customHeight="1"/>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Principal</vt:lpstr>
      <vt:lpstr>Ajuda</vt:lpstr>
      <vt:lpstr>E-se</vt:lpstr>
      <vt:lpstr>Controles_Mit</vt:lpstr>
      <vt:lpstr>Seg</vt:lpstr>
      <vt:lpstr>Saude</vt:lpstr>
      <vt:lpstr>MA</vt:lpstr>
      <vt:lpstr>Q</vt:lpstr>
      <vt:lpstr>SSMQ</vt:lpstr>
      <vt:lpstr>PerfilPuro</vt:lpstr>
      <vt:lpstr>PerfilControl</vt:lpstr>
      <vt:lpstr>FT</vt:lpstr>
      <vt:lpstr>RISCO</vt:lpstr>
      <vt:lpstr>CONSEQ</vt:lpstr>
      <vt:lpstr>Dados</vt:lpstr>
      <vt:lpstr>O&amp;M</vt:lpstr>
      <vt:lpstr>CONSEQ!_FilterDatabase</vt:lpstr>
      <vt:lpstr>FT!_FilterDatabase</vt:lpstr>
      <vt:lpstr>_FilterDatabase</vt:lpstr>
      <vt:lpstr>consequencia</vt:lpstr>
      <vt:lpstr>fator_de_risco</vt:lpstr>
      <vt:lpstr>PERFIL_COMPLETO</vt:lpstr>
      <vt:lpstr>risco</vt:lpstr>
      <vt:lpstr>CONSEQ!Z_DF367069_B862_4452_82AB_1FBACDC7232A_.wvu.Cols</vt:lpstr>
      <vt:lpstr>Controles_Mit!Z_DF367069_B862_4452_82AB_1FBACDC7232A_.wvu.Cols</vt:lpstr>
      <vt:lpstr>'E-se'!Z_DF367069_B862_4452_82AB_1FBACDC7232A_.wvu.Cols</vt:lpstr>
      <vt:lpstr>FT!Z_DF367069_B862_4452_82AB_1FBACDC7232A_.wvu.Cols</vt:lpstr>
      <vt:lpstr>RISCO!Z_DF367069_B862_4452_82AB_1FBACDC7232A_.wvu.Cols</vt:lpstr>
      <vt:lpstr>Z_DF367069_B862_4452_82AB_1FBACDC7232A_.wvu.Cols</vt:lpstr>
      <vt:lpstr>CONSEQ!Z_DF367069_B862_4452_82AB_1FBACDC7232A_.wvu.FilterData</vt:lpstr>
      <vt:lpstr>FT!Z_DF367069_B862_4452_82AB_1FBACDC7232A_.wvu.FilterData</vt:lpstr>
      <vt:lpstr>Z_DF367069_B862_4452_82AB_1FBACDC7232A_.wvu.FilterData</vt:lpstr>
      <vt:lpstr>CONSEQ!Z_DF367069_B862_4452_82AB_1FBACDC7232A_.wvu.PrintArea</vt:lpstr>
      <vt:lpstr>PerfilControl!Z_DF367069_B862_4452_82AB_1FBACDC7232A_.wvu.PrintArea</vt:lpstr>
      <vt:lpstr>PerfilPuro!Z_DF367069_B862_4452_82AB_1FBACDC7232A_.wvu.PrintArea</vt:lpstr>
      <vt:lpstr>Z_DF367069_B862_4452_82AB_1FBACDC7232A_.wvu.PrintArea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2012-12-25T12:41:30Z</dcterms:modified>
</cp:coreProperties>
</file>